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1) VEŘEJNÉ ZAKÁZKY\2026\01_vypsane\03_VZMR_Knihovna vybaveni\0.Vyzva\"/>
    </mc:Choice>
  </mc:AlternateContent>
  <xr:revisionPtr revIDLastSave="0" documentId="13_ncr:1_{97226CDE-2C21-4703-B4C3-0413EBF9C9CB}" xr6:coauthVersionLast="47" xr6:coauthVersionMax="47" xr10:uidLastSave="{00000000-0000-0000-0000-000000000000}"/>
  <bookViews>
    <workbookView xWindow="-120" yWindow="-120" windowWidth="29040" windowHeight="15720" tabRatio="943" xr2:uid="{B185DD9A-E05F-4CF2-87C6-1730BCFA998E}"/>
  </bookViews>
  <sheets>
    <sheet name="mobiliá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/>
  <c r="K23" i="1"/>
  <c r="M23" i="1" s="1"/>
  <c r="K24" i="1"/>
  <c r="M24" i="1"/>
  <c r="K25" i="1"/>
  <c r="M25" i="1" s="1"/>
  <c r="K26" i="1"/>
  <c r="M26" i="1" s="1"/>
  <c r="K27" i="1"/>
  <c r="M27" i="1" s="1"/>
  <c r="K28" i="1"/>
  <c r="M28" i="1"/>
  <c r="K29" i="1"/>
  <c r="M29" i="1" s="1"/>
  <c r="K30" i="1"/>
  <c r="M30" i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/>
  <c r="K39" i="1"/>
  <c r="M39" i="1" s="1"/>
  <c r="K40" i="1"/>
  <c r="M40" i="1" s="1"/>
  <c r="K43" i="1"/>
  <c r="M43" i="1" s="1"/>
  <c r="K44" i="1"/>
  <c r="M44" i="1" s="1"/>
  <c r="K47" i="1"/>
  <c r="M47" i="1" s="1"/>
  <c r="K48" i="1"/>
  <c r="M48" i="1" s="1"/>
  <c r="K49" i="1"/>
  <c r="M49" i="1" s="1"/>
  <c r="K50" i="1"/>
  <c r="M50" i="1" s="1"/>
  <c r="K51" i="1"/>
  <c r="M51" i="1"/>
  <c r="K54" i="1"/>
  <c r="M54" i="1" s="1"/>
  <c r="K55" i="1"/>
  <c r="M55" i="1"/>
  <c r="K56" i="1"/>
  <c r="M56" i="1" s="1"/>
  <c r="M45" i="1" l="1"/>
  <c r="M57" i="1"/>
  <c r="M52" i="1"/>
  <c r="M41" i="1"/>
  <c r="M37" i="1"/>
  <c r="M5" i="1" l="1"/>
</calcChain>
</file>

<file path=xl/sharedStrings.xml><?xml version="1.0" encoding="utf-8"?>
<sst xmlns="http://schemas.openxmlformats.org/spreadsheetml/2006/main" count="182" uniqueCount="135">
  <si>
    <t>Označení prvku</t>
  </si>
  <si>
    <t>Položka</t>
  </si>
  <si>
    <t>Referenční výrobek</t>
  </si>
  <si>
    <t>Jednotka</t>
  </si>
  <si>
    <t>Počet</t>
  </si>
  <si>
    <t>1.PP</t>
  </si>
  <si>
    <t>1.NP</t>
  </si>
  <si>
    <t>2.NP</t>
  </si>
  <si>
    <t>3.NP</t>
  </si>
  <si>
    <t>4.NP</t>
  </si>
  <si>
    <t>celkem</t>
  </si>
  <si>
    <t>M_ Typové výrobky interiér</t>
  </si>
  <si>
    <t>M.01a</t>
  </si>
  <si>
    <t>HOWE – 40/4</t>
  </si>
  <si>
    <t>ks</t>
  </si>
  <si>
    <t>M.01b</t>
  </si>
  <si>
    <t>M.01c</t>
  </si>
  <si>
    <t>FORMDESIGN – Step cuatro</t>
  </si>
  <si>
    <t>M.01d</t>
  </si>
  <si>
    <t>Židle designová bez čalounění - AAC 212</t>
  </si>
  <si>
    <t>HAY- AAC 212</t>
  </si>
  <si>
    <t>M.01e</t>
  </si>
  <si>
    <t>Židle designová čalouněná - AAC 213</t>
  </si>
  <si>
    <t>HAY- AAC 213</t>
  </si>
  <si>
    <t>M.01f</t>
  </si>
  <si>
    <t>Židle designová čalouněná u ředitele - Harbour</t>
  </si>
  <si>
    <t>M.02a</t>
  </si>
  <si>
    <t>Otočná pracovní židle s kolečky - se_motion</t>
  </si>
  <si>
    <t>SEDUS – se:morion</t>
  </si>
  <si>
    <t>M.02b</t>
  </si>
  <si>
    <t>Otočná pracovní židle s kolečky, vyšší standard - se_flex</t>
  </si>
  <si>
    <t>SEDUS – se:flex</t>
  </si>
  <si>
    <t>M.03a</t>
  </si>
  <si>
    <t>Polstrovaný taburet, větší velikost - Chat</t>
  </si>
  <si>
    <t>SOFTLINE – CHAT Pouf</t>
  </si>
  <si>
    <t>M.03b</t>
  </si>
  <si>
    <t>Polstrovaný taburet, menší velikost - Chat</t>
  </si>
  <si>
    <t>M.03c</t>
  </si>
  <si>
    <t>SOFTLINE – LAKE Pouf</t>
  </si>
  <si>
    <t>M.03d</t>
  </si>
  <si>
    <t>Sedací vak - Sitt bean bag</t>
  </si>
  <si>
    <t>SOFTLINE – SITT BEAN BAG</t>
  </si>
  <si>
    <t>M.03e</t>
  </si>
  <si>
    <t>Polstrovaný taburet - Clay</t>
  </si>
  <si>
    <t>SOFTLINE – CLAY Pouf</t>
  </si>
  <si>
    <t>M.03f</t>
  </si>
  <si>
    <t>Polstrovaný taburet - Cut pouf</t>
  </si>
  <si>
    <t>SOFTLINE – CUT Pouf</t>
  </si>
  <si>
    <t>M.03g</t>
  </si>
  <si>
    <t>Sedací pytel - Fatboy</t>
  </si>
  <si>
    <t>FATBOY – Original</t>
  </si>
  <si>
    <t>M.04a</t>
  </si>
  <si>
    <t>Stůl pracovní 1500x800mm</t>
  </si>
  <si>
    <t>M.04b</t>
  </si>
  <si>
    <t>Stůl pracovní 1400x800mm</t>
  </si>
  <si>
    <t>M.04d</t>
  </si>
  <si>
    <t>Stůl pracovní 1500x700mm</t>
  </si>
  <si>
    <t>M.04e</t>
  </si>
  <si>
    <t>Stůl pracovní 1200x700mm</t>
  </si>
  <si>
    <t>M.04f</t>
  </si>
  <si>
    <t>M.04g</t>
  </si>
  <si>
    <t>Kontejner na kolečkách</t>
  </si>
  <si>
    <t>SEDUS – narrow pedestals</t>
  </si>
  <si>
    <t>M.05a</t>
  </si>
  <si>
    <t>M.05b</t>
  </si>
  <si>
    <t>Jednací stůl u ředitele 2000x900mm - Harbour</t>
  </si>
  <si>
    <t>AUDO Copenhagen – Snaregade dining table</t>
  </si>
  <si>
    <t>M.05c</t>
  </si>
  <si>
    <t>M.06a</t>
  </si>
  <si>
    <t>Stolek kruhový, průměr 800mm - Harbour</t>
  </si>
  <si>
    <t>AUDO Copenhagen – Harbour column</t>
  </si>
  <si>
    <t>M.06b</t>
  </si>
  <si>
    <t>Odkládací stolek - se_tea</t>
  </si>
  <si>
    <t>SEDUS - se:tea</t>
  </si>
  <si>
    <t>M.07a</t>
  </si>
  <si>
    <t>M.07b</t>
  </si>
  <si>
    <t>Čalouněné křeslo - Clay</t>
  </si>
  <si>
    <t>SOFTLINE - CLAY chair</t>
  </si>
  <si>
    <t>M.08</t>
  </si>
  <si>
    <t>Rozkládací sedačka</t>
  </si>
  <si>
    <t>INNOVATION - OLAN sofa bed</t>
  </si>
  <si>
    <t>M.09</t>
  </si>
  <si>
    <t>Závěsný kokon</t>
  </si>
  <si>
    <t>E_Typové výrobky - Exteriér</t>
  </si>
  <si>
    <t>E.01</t>
  </si>
  <si>
    <t>Židle venkovní - Hee</t>
  </si>
  <si>
    <t>HAY- HEE dining chair</t>
  </si>
  <si>
    <t>E.02</t>
  </si>
  <si>
    <t>Stůl venkovní - Neu round</t>
  </si>
  <si>
    <t>HAY- NEU table round</t>
  </si>
  <si>
    <t>S_Svítidla</t>
  </si>
  <si>
    <t>S.01</t>
  </si>
  <si>
    <t>IKEA - Tertial</t>
  </si>
  <si>
    <t>S.02</t>
  </si>
  <si>
    <t>ARTEMIDE- Demetra, micro table</t>
  </si>
  <si>
    <t>D_Doplňky</t>
  </si>
  <si>
    <t>D.01</t>
  </si>
  <si>
    <t>Stojací věšák</t>
  </si>
  <si>
    <t>YAMAZAKI - Plain</t>
  </si>
  <si>
    <t>D.03</t>
  </si>
  <si>
    <t>Fotbálek v klubu</t>
  </si>
  <si>
    <t>GARLANDO</t>
  </si>
  <si>
    <t>D.04</t>
  </si>
  <si>
    <t>Nádoby na tříděný odpad</t>
  </si>
  <si>
    <t>D.05</t>
  </si>
  <si>
    <t>Odpadkový koš</t>
  </si>
  <si>
    <t>D.06</t>
  </si>
  <si>
    <t>Promítací plátno</t>
  </si>
  <si>
    <t>T_Textil</t>
  </si>
  <si>
    <t>T.01a</t>
  </si>
  <si>
    <t>Závěs Black Out</t>
  </si>
  <si>
    <t>m2</t>
  </si>
  <si>
    <t>T.01b</t>
  </si>
  <si>
    <t>Závěs Dim Out (různé velikosti)</t>
  </si>
  <si>
    <t>T.02</t>
  </si>
  <si>
    <t>Koberec (různé velikosti)</t>
  </si>
  <si>
    <t>JAB, Nightfall</t>
  </si>
  <si>
    <t>SEDUS - temptation four</t>
  </si>
  <si>
    <t>PEDRALI - Nolita</t>
  </si>
  <si>
    <t>Čalouněné křeslo - AAL 82</t>
  </si>
  <si>
    <t>HAY- AAL 82</t>
  </si>
  <si>
    <t>AUDO Copenhagen - Harbour dining chair</t>
  </si>
  <si>
    <t>Židle jednací, pracovní - 40/4</t>
  </si>
  <si>
    <t>Židle barová - 40/4</t>
  </si>
  <si>
    <t>Stohovatelná židle dřevěná - Step Cuatro</t>
  </si>
  <si>
    <t>Polstrovaný taburet - Lake pouf</t>
  </si>
  <si>
    <t>Stůl skládací, kruhový - Nolita</t>
  </si>
  <si>
    <t>Jednací stůl v klubu 2200x800mm</t>
  </si>
  <si>
    <t>Jednací stůl 1500x800mm</t>
  </si>
  <si>
    <t>Stolní lampa na pracovní stůl - Tertial</t>
  </si>
  <si>
    <t>Stolní lampa na pracovní stůl, vyšší standard - Demetra</t>
  </si>
  <si>
    <t>Soupis vybavení do knihovny v ul. Skálova, Turnov</t>
  </si>
  <si>
    <t>Specifikace vybavení</t>
  </si>
  <si>
    <t>Cena v Kč bez DPH / Jed.</t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</si>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</sst>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_-* #,##0.00&quot; Kč&quot;_-;\-* #,##0.00&quot; Kč&quot;_-;_-* \-??&quot; Kč&quot;_-;_-@_-"/>
    <numFmt numFmtId="166" formatCode="_-* #,##0\ [$Kč-405]_-;\-* #,##0\ [$Kč-405]_-;_-* \-??\ [$Kč-405]_-;_-@_-"/>
  </numFmts>
  <fonts count="13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Helvetica LT CE Cond"/>
      <charset val="238"/>
    </font>
    <font>
      <sz val="11"/>
      <name val="Helvetica LT CE Cond"/>
      <charset val="238"/>
    </font>
    <font>
      <b/>
      <sz val="10"/>
      <name val="Helvetica LT CE Cond"/>
      <charset val="238"/>
    </font>
    <font>
      <b/>
      <sz val="10"/>
      <color indexed="8"/>
      <name val="Helvetica LT CE Cond"/>
      <charset val="238"/>
    </font>
    <font>
      <b/>
      <sz val="11"/>
      <name val="Helvetica LT CE Cond"/>
      <charset val="238"/>
    </font>
    <font>
      <b/>
      <sz val="11"/>
      <color indexed="8"/>
      <name val="Helvetica LT CE Cond"/>
      <charset val="238"/>
    </font>
    <font>
      <sz val="11"/>
      <color indexed="8"/>
      <name val="Helvetica LT CE Cond"/>
      <charset val="238"/>
    </font>
    <font>
      <sz val="10"/>
      <color indexed="8"/>
      <name val="Helvetica LT CE Cond"/>
      <charset val="238"/>
    </font>
    <font>
      <b/>
      <sz val="1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65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 applyAlignment="1">
      <alignment horizontal="left" indent="1"/>
    </xf>
    <xf numFmtId="0" fontId="3" fillId="0" borderId="0" xfId="1" applyFont="1" applyAlignment="1">
      <alignment horizontal="left" textRotation="90"/>
    </xf>
    <xf numFmtId="49" fontId="2" fillId="0" borderId="0" xfId="1" applyNumberFormat="1" applyFont="1" applyAlignment="1">
      <alignment horizontal="left" indent="1"/>
    </xf>
    <xf numFmtId="3" fontId="2" fillId="0" borderId="0" xfId="1" applyNumberFormat="1" applyFont="1" applyAlignment="1">
      <alignment horizontal="right" indent="1"/>
    </xf>
    <xf numFmtId="164" fontId="2" fillId="0" borderId="0" xfId="1" applyNumberFormat="1" applyFont="1" applyAlignment="1">
      <alignment horizontal="right" indent="1"/>
    </xf>
    <xf numFmtId="166" fontId="4" fillId="0" borderId="4" xfId="2" applyNumberFormat="1" applyFont="1" applyBorder="1" applyAlignment="1">
      <alignment horizontal="right" indent="1"/>
    </xf>
    <xf numFmtId="0" fontId="4" fillId="0" borderId="0" xfId="1" applyFont="1" applyAlignment="1">
      <alignment horizontal="left" indent="1"/>
    </xf>
    <xf numFmtId="166" fontId="2" fillId="0" borderId="5" xfId="1" applyNumberFormat="1" applyFont="1" applyBorder="1" applyAlignment="1">
      <alignment horizontal="right" indent="1"/>
    </xf>
    <xf numFmtId="0" fontId="5" fillId="0" borderId="3" xfId="1" applyFont="1" applyBorder="1" applyAlignment="1">
      <alignment horizontal="left" vertical="center" indent="1"/>
    </xf>
    <xf numFmtId="0" fontId="6" fillId="0" borderId="6" xfId="1" applyFont="1" applyBorder="1" applyAlignment="1">
      <alignment horizontal="center" vertical="center" textRotation="90"/>
    </xf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textRotation="90"/>
    </xf>
    <xf numFmtId="166" fontId="2" fillId="0" borderId="0" xfId="1" applyNumberFormat="1" applyFont="1" applyAlignment="1">
      <alignment horizontal="right" indent="1"/>
    </xf>
    <xf numFmtId="166" fontId="2" fillId="0" borderId="4" xfId="1" applyNumberFormat="1" applyFont="1" applyBorder="1" applyAlignment="1">
      <alignment horizontal="right" indent="1"/>
    </xf>
    <xf numFmtId="0" fontId="9" fillId="0" borderId="0" xfId="1" applyFont="1" applyAlignment="1">
      <alignment horizontal="left" vertical="center" indent="1"/>
    </xf>
    <xf numFmtId="0" fontId="10" fillId="0" borderId="0" xfId="1" applyFont="1" applyAlignment="1">
      <alignment vertical="center"/>
    </xf>
    <xf numFmtId="49" fontId="2" fillId="0" borderId="3" xfId="1" applyNumberFormat="1" applyFont="1" applyBorder="1" applyAlignment="1">
      <alignment horizontal="left" indent="1"/>
    </xf>
    <xf numFmtId="0" fontId="2" fillId="0" borderId="3" xfId="1" applyFont="1" applyBorder="1" applyAlignment="1">
      <alignment horizontal="left" indent="1"/>
    </xf>
    <xf numFmtId="3" fontId="2" fillId="0" borderId="3" xfId="1" applyNumberFormat="1" applyFont="1" applyBorder="1" applyAlignment="1">
      <alignment horizontal="right" indent="1"/>
    </xf>
    <xf numFmtId="49" fontId="2" fillId="0" borderId="0" xfId="1" applyNumberFormat="1" applyFont="1" applyAlignment="1">
      <alignment horizontal="right"/>
    </xf>
    <xf numFmtId="49" fontId="2" fillId="0" borderId="7" xfId="1" applyNumberFormat="1" applyFont="1" applyBorder="1" applyAlignment="1">
      <alignment horizontal="left" indent="1"/>
    </xf>
    <xf numFmtId="3" fontId="2" fillId="0" borderId="8" xfId="1" applyNumberFormat="1" applyFont="1" applyBorder="1" applyAlignment="1">
      <alignment horizontal="right" indent="1"/>
    </xf>
    <xf numFmtId="166" fontId="2" fillId="3" borderId="3" xfId="1" applyNumberFormat="1" applyFont="1" applyFill="1" applyBorder="1" applyAlignment="1" applyProtection="1">
      <alignment horizontal="right" indent="1"/>
      <protection locked="0"/>
    </xf>
    <xf numFmtId="166" fontId="2" fillId="0" borderId="7" xfId="1" applyNumberFormat="1" applyFont="1" applyBorder="1" applyAlignment="1">
      <alignment horizontal="right" indent="1"/>
    </xf>
    <xf numFmtId="166" fontId="2" fillId="0" borderId="10" xfId="1" applyNumberFormat="1" applyFont="1" applyBorder="1" applyAlignment="1">
      <alignment horizontal="right" indent="1"/>
    </xf>
    <xf numFmtId="0" fontId="1" fillId="3" borderId="9" xfId="1" applyFill="1" applyBorder="1" applyProtection="1">
      <protection locked="0"/>
    </xf>
    <xf numFmtId="0" fontId="11" fillId="0" borderId="0" xfId="1" applyFont="1"/>
    <xf numFmtId="3" fontId="4" fillId="2" borderId="3" xfId="1" applyNumberFormat="1" applyFont="1" applyFill="1" applyBorder="1" applyAlignment="1">
      <alignment horizontal="left" vertical="top" wrapText="1" indent="1"/>
    </xf>
    <xf numFmtId="0" fontId="8" fillId="0" borderId="1" xfId="1" applyFont="1" applyBorder="1" applyAlignment="1">
      <alignment horizontal="center" vertical="center" textRotation="90"/>
    </xf>
    <xf numFmtId="164" fontId="4" fillId="2" borderId="9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textRotation="90"/>
    </xf>
    <xf numFmtId="0" fontId="7" fillId="0" borderId="1" xfId="1" applyFont="1" applyBorder="1" applyAlignment="1">
      <alignment horizontal="center" vertical="center" textRotation="90"/>
    </xf>
    <xf numFmtId="0" fontId="6" fillId="2" borderId="3" xfId="1" applyFont="1" applyFill="1" applyBorder="1" applyAlignment="1">
      <alignment horizontal="center" vertical="top" textRotation="90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top" wrapText="1"/>
    </xf>
  </cellXfs>
  <cellStyles count="3">
    <cellStyle name="Excel Built-in Normal" xfId="1" xr:uid="{43920776-E7C8-42AE-B9AC-F92E03532755}"/>
    <cellStyle name="Měna" xfId="2" builtinId="4"/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D35D-9290-497A-9589-017C14627AC1}">
  <sheetPr>
    <pageSetUpPr fitToPage="1"/>
  </sheetPr>
  <dimension ref="A1:N60"/>
  <sheetViews>
    <sheetView tabSelected="1" zoomScaleNormal="100" workbookViewId="0">
      <selection activeCell="N56" sqref="N56"/>
    </sheetView>
  </sheetViews>
  <sheetFormatPr defaultColWidth="8.7109375" defaultRowHeight="15"/>
  <cols>
    <col min="1" max="1" width="13" style="1" customWidth="1"/>
    <col min="2" max="2" width="1.7109375" style="1" customWidth="1"/>
    <col min="3" max="3" width="47.42578125" style="1" customWidth="1"/>
    <col min="4" max="4" width="38" style="1" customWidth="1"/>
    <col min="5" max="5" width="10.7109375" style="1" customWidth="1"/>
    <col min="6" max="11" width="8.7109375" style="1"/>
    <col min="12" max="12" width="15.42578125" style="1" customWidth="1"/>
    <col min="13" max="13" width="17.5703125" style="1" customWidth="1"/>
    <col min="14" max="14" width="40" style="1" customWidth="1"/>
    <col min="15" max="16384" width="8.7109375" style="1"/>
  </cols>
  <sheetData>
    <row r="1" spans="1:14" ht="42.75" customHeight="1">
      <c r="D1" s="17" t="s">
        <v>131</v>
      </c>
    </row>
    <row r="3" spans="1:14" s="28" customFormat="1" ht="15" customHeight="1">
      <c r="A3" s="41" t="s">
        <v>0</v>
      </c>
      <c r="B3" s="39"/>
      <c r="C3" s="40" t="s">
        <v>1</v>
      </c>
      <c r="D3" s="32" t="s">
        <v>2</v>
      </c>
      <c r="E3" s="41" t="s">
        <v>3</v>
      </c>
      <c r="F3" s="42" t="s">
        <v>4</v>
      </c>
      <c r="G3" s="42"/>
      <c r="H3" s="42"/>
      <c r="I3" s="42"/>
      <c r="J3" s="42"/>
      <c r="K3" s="42"/>
      <c r="L3" s="34" t="s">
        <v>133</v>
      </c>
      <c r="M3" s="35" t="s">
        <v>134</v>
      </c>
      <c r="N3" s="31" t="s">
        <v>132</v>
      </c>
    </row>
    <row r="4" spans="1:14" s="28" customFormat="1" ht="13.5" customHeight="1">
      <c r="A4" s="41"/>
      <c r="B4" s="39"/>
      <c r="C4" s="40"/>
      <c r="D4" s="33"/>
      <c r="E4" s="41"/>
      <c r="F4" s="29" t="s">
        <v>5</v>
      </c>
      <c r="G4" s="29" t="s">
        <v>6</v>
      </c>
      <c r="H4" s="29" t="s">
        <v>7</v>
      </c>
      <c r="I4" s="29" t="s">
        <v>8</v>
      </c>
      <c r="J4" s="29" t="s">
        <v>9</v>
      </c>
      <c r="K4" s="29" t="s">
        <v>10</v>
      </c>
      <c r="L4" s="34"/>
      <c r="M4" s="35"/>
      <c r="N4" s="31"/>
    </row>
    <row r="5" spans="1:14">
      <c r="A5" s="2"/>
      <c r="B5" s="3"/>
      <c r="C5" s="4"/>
      <c r="D5" s="4"/>
      <c r="E5" s="2"/>
      <c r="F5" s="5"/>
      <c r="G5" s="5"/>
      <c r="H5" s="5"/>
      <c r="I5" s="5"/>
      <c r="J5" s="5"/>
      <c r="K5" s="5"/>
      <c r="L5" s="6"/>
      <c r="M5" s="7">
        <f>M37+M41+M45+M52+M57</f>
        <v>0</v>
      </c>
    </row>
    <row r="6" spans="1:14">
      <c r="A6" s="8" t="s">
        <v>11</v>
      </c>
      <c r="B6" s="3"/>
      <c r="C6" s="4"/>
      <c r="D6" s="4"/>
      <c r="E6" s="2"/>
      <c r="F6" s="5"/>
      <c r="G6" s="5"/>
      <c r="H6" s="5"/>
      <c r="I6" s="5"/>
      <c r="J6" s="5"/>
      <c r="K6" s="5"/>
      <c r="L6" s="6"/>
      <c r="M6" s="9"/>
    </row>
    <row r="7" spans="1:14">
      <c r="A7" s="10" t="s">
        <v>12</v>
      </c>
      <c r="B7" s="36"/>
      <c r="C7" s="18" t="s">
        <v>122</v>
      </c>
      <c r="D7" s="18" t="s">
        <v>13</v>
      </c>
      <c r="E7" s="19" t="s">
        <v>14</v>
      </c>
      <c r="F7" s="20"/>
      <c r="G7" s="20">
        <v>66</v>
      </c>
      <c r="H7" s="20"/>
      <c r="I7" s="20"/>
      <c r="J7" s="20">
        <v>0</v>
      </c>
      <c r="K7" s="20">
        <f t="shared" ref="K7:K36" si="0">SUM(F7:J7)</f>
        <v>66</v>
      </c>
      <c r="L7" s="24">
        <v>0</v>
      </c>
      <c r="M7" s="25">
        <f t="shared" ref="M7:M36" si="1">K7*L7</f>
        <v>0</v>
      </c>
      <c r="N7" s="27"/>
    </row>
    <row r="8" spans="1:14">
      <c r="A8" s="10" t="s">
        <v>15</v>
      </c>
      <c r="B8" s="36"/>
      <c r="C8" s="18" t="s">
        <v>123</v>
      </c>
      <c r="D8" s="18" t="s">
        <v>13</v>
      </c>
      <c r="E8" s="19" t="s">
        <v>14</v>
      </c>
      <c r="F8" s="20"/>
      <c r="G8" s="20">
        <v>8</v>
      </c>
      <c r="H8" s="20"/>
      <c r="I8" s="20"/>
      <c r="J8" s="20"/>
      <c r="K8" s="20">
        <f t="shared" si="0"/>
        <v>8</v>
      </c>
      <c r="L8" s="24">
        <v>0</v>
      </c>
      <c r="M8" s="25">
        <f t="shared" si="1"/>
        <v>0</v>
      </c>
      <c r="N8" s="27"/>
    </row>
    <row r="9" spans="1:14">
      <c r="A9" s="10" t="s">
        <v>16</v>
      </c>
      <c r="B9" s="36"/>
      <c r="C9" s="18" t="s">
        <v>124</v>
      </c>
      <c r="D9" s="18" t="s">
        <v>17</v>
      </c>
      <c r="E9" s="19" t="s">
        <v>14</v>
      </c>
      <c r="F9" s="20"/>
      <c r="G9" s="20"/>
      <c r="H9" s="20"/>
      <c r="I9" s="20"/>
      <c r="J9" s="20">
        <v>15</v>
      </c>
      <c r="K9" s="20">
        <f t="shared" si="0"/>
        <v>15</v>
      </c>
      <c r="L9" s="24">
        <v>0</v>
      </c>
      <c r="M9" s="25">
        <f t="shared" si="1"/>
        <v>0</v>
      </c>
      <c r="N9" s="27"/>
    </row>
    <row r="10" spans="1:14">
      <c r="A10" s="10" t="s">
        <v>18</v>
      </c>
      <c r="B10" s="36"/>
      <c r="C10" s="18" t="s">
        <v>19</v>
      </c>
      <c r="D10" s="18" t="s">
        <v>20</v>
      </c>
      <c r="E10" s="19" t="s">
        <v>14</v>
      </c>
      <c r="F10" s="20">
        <v>9</v>
      </c>
      <c r="G10" s="20">
        <v>2</v>
      </c>
      <c r="H10" s="20"/>
      <c r="I10" s="20"/>
      <c r="J10" s="20"/>
      <c r="K10" s="20">
        <f t="shared" si="0"/>
        <v>11</v>
      </c>
      <c r="L10" s="24">
        <v>0</v>
      </c>
      <c r="M10" s="25">
        <f t="shared" si="1"/>
        <v>0</v>
      </c>
      <c r="N10" s="27"/>
    </row>
    <row r="11" spans="1:14">
      <c r="A11" s="10" t="s">
        <v>21</v>
      </c>
      <c r="B11" s="36"/>
      <c r="C11" s="18" t="s">
        <v>22</v>
      </c>
      <c r="D11" s="18" t="s">
        <v>23</v>
      </c>
      <c r="E11" s="19" t="s">
        <v>14</v>
      </c>
      <c r="F11" s="20"/>
      <c r="G11" s="20">
        <v>3</v>
      </c>
      <c r="H11" s="20">
        <v>14</v>
      </c>
      <c r="I11" s="20">
        <v>9</v>
      </c>
      <c r="J11" s="20">
        <v>2</v>
      </c>
      <c r="K11" s="20">
        <f>SUM(F11:J11)</f>
        <v>28</v>
      </c>
      <c r="L11" s="24">
        <v>0</v>
      </c>
      <c r="M11" s="25">
        <f t="shared" si="1"/>
        <v>0</v>
      </c>
      <c r="N11" s="27"/>
    </row>
    <row r="12" spans="1:14">
      <c r="A12" s="10" t="s">
        <v>24</v>
      </c>
      <c r="B12" s="36"/>
      <c r="C12" s="18" t="s">
        <v>25</v>
      </c>
      <c r="D12" s="18" t="s">
        <v>121</v>
      </c>
      <c r="E12" s="19" t="s">
        <v>14</v>
      </c>
      <c r="F12" s="20"/>
      <c r="G12" s="20"/>
      <c r="H12" s="20"/>
      <c r="I12" s="20">
        <v>6</v>
      </c>
      <c r="J12" s="20"/>
      <c r="K12" s="20">
        <f>SUM(F12:J12)</f>
        <v>6</v>
      </c>
      <c r="L12" s="24">
        <v>0</v>
      </c>
      <c r="M12" s="25">
        <f t="shared" si="1"/>
        <v>0</v>
      </c>
      <c r="N12" s="27"/>
    </row>
    <row r="13" spans="1:14">
      <c r="A13" s="10" t="s">
        <v>26</v>
      </c>
      <c r="B13" s="36"/>
      <c r="C13" s="18" t="s">
        <v>27</v>
      </c>
      <c r="D13" s="18" t="s">
        <v>28</v>
      </c>
      <c r="E13" s="19" t="s">
        <v>14</v>
      </c>
      <c r="F13" s="20">
        <v>7</v>
      </c>
      <c r="G13" s="20">
        <v>1</v>
      </c>
      <c r="H13" s="20">
        <v>5</v>
      </c>
      <c r="I13" s="20"/>
      <c r="J13" s="20">
        <v>1</v>
      </c>
      <c r="K13" s="20">
        <f t="shared" si="0"/>
        <v>14</v>
      </c>
      <c r="L13" s="24">
        <v>0</v>
      </c>
      <c r="M13" s="25">
        <f t="shared" si="1"/>
        <v>0</v>
      </c>
      <c r="N13" s="27"/>
    </row>
    <row r="14" spans="1:14">
      <c r="A14" s="10" t="s">
        <v>29</v>
      </c>
      <c r="B14" s="36"/>
      <c r="C14" s="18" t="s">
        <v>30</v>
      </c>
      <c r="D14" s="18" t="s">
        <v>31</v>
      </c>
      <c r="E14" s="19" t="s">
        <v>14</v>
      </c>
      <c r="F14" s="20"/>
      <c r="G14" s="20">
        <v>2</v>
      </c>
      <c r="H14" s="20"/>
      <c r="I14" s="20">
        <v>1</v>
      </c>
      <c r="J14" s="20"/>
      <c r="K14" s="20">
        <f t="shared" si="0"/>
        <v>3</v>
      </c>
      <c r="L14" s="24">
        <v>0</v>
      </c>
      <c r="M14" s="25">
        <f t="shared" si="1"/>
        <v>0</v>
      </c>
      <c r="N14" s="27"/>
    </row>
    <row r="15" spans="1:14">
      <c r="A15" s="10" t="s">
        <v>32</v>
      </c>
      <c r="B15" s="36"/>
      <c r="C15" s="18" t="s">
        <v>33</v>
      </c>
      <c r="D15" s="18" t="s">
        <v>34</v>
      </c>
      <c r="E15" s="19" t="s">
        <v>14</v>
      </c>
      <c r="F15" s="20"/>
      <c r="G15" s="20"/>
      <c r="H15" s="20"/>
      <c r="I15" s="20">
        <v>2</v>
      </c>
      <c r="J15" s="20"/>
      <c r="K15" s="20">
        <f t="shared" si="0"/>
        <v>2</v>
      </c>
      <c r="L15" s="24">
        <v>0</v>
      </c>
      <c r="M15" s="25">
        <f t="shared" si="1"/>
        <v>0</v>
      </c>
      <c r="N15" s="27"/>
    </row>
    <row r="16" spans="1:14">
      <c r="A16" s="10" t="s">
        <v>35</v>
      </c>
      <c r="B16" s="36"/>
      <c r="C16" s="18" t="s">
        <v>36</v>
      </c>
      <c r="D16" s="18" t="s">
        <v>34</v>
      </c>
      <c r="E16" s="19" t="s">
        <v>14</v>
      </c>
      <c r="F16" s="20"/>
      <c r="G16" s="20"/>
      <c r="H16" s="20"/>
      <c r="I16" s="20">
        <v>1</v>
      </c>
      <c r="J16" s="20"/>
      <c r="K16" s="20">
        <f t="shared" si="0"/>
        <v>1</v>
      </c>
      <c r="L16" s="24">
        <v>0</v>
      </c>
      <c r="M16" s="25">
        <f t="shared" si="1"/>
        <v>0</v>
      </c>
      <c r="N16" s="27"/>
    </row>
    <row r="17" spans="1:14">
      <c r="A17" s="10" t="s">
        <v>37</v>
      </c>
      <c r="B17" s="36"/>
      <c r="C17" s="18" t="s">
        <v>125</v>
      </c>
      <c r="D17" s="18" t="s">
        <v>38</v>
      </c>
      <c r="E17" s="19" t="s">
        <v>14</v>
      </c>
      <c r="F17" s="20"/>
      <c r="G17" s="20">
        <v>10</v>
      </c>
      <c r="H17" s="20"/>
      <c r="I17" s="20">
        <v>3</v>
      </c>
      <c r="J17" s="20">
        <v>3</v>
      </c>
      <c r="K17" s="20">
        <f t="shared" si="0"/>
        <v>16</v>
      </c>
      <c r="L17" s="24">
        <v>0</v>
      </c>
      <c r="M17" s="25">
        <f t="shared" si="1"/>
        <v>0</v>
      </c>
      <c r="N17" s="27"/>
    </row>
    <row r="18" spans="1:14">
      <c r="A18" s="10" t="s">
        <v>39</v>
      </c>
      <c r="B18" s="36"/>
      <c r="C18" s="18" t="s">
        <v>40</v>
      </c>
      <c r="D18" s="18" t="s">
        <v>41</v>
      </c>
      <c r="E18" s="19" t="s">
        <v>14</v>
      </c>
      <c r="F18" s="20">
        <v>2</v>
      </c>
      <c r="G18" s="20"/>
      <c r="H18" s="20"/>
      <c r="I18" s="20"/>
      <c r="J18" s="20"/>
      <c r="K18" s="20">
        <f t="shared" si="0"/>
        <v>2</v>
      </c>
      <c r="L18" s="24">
        <v>0</v>
      </c>
      <c r="M18" s="25">
        <f t="shared" si="1"/>
        <v>0</v>
      </c>
      <c r="N18" s="27"/>
    </row>
    <row r="19" spans="1:14">
      <c r="A19" s="10" t="s">
        <v>42</v>
      </c>
      <c r="B19" s="36"/>
      <c r="C19" s="18" t="s">
        <v>43</v>
      </c>
      <c r="D19" s="18" t="s">
        <v>44</v>
      </c>
      <c r="E19" s="19" t="s">
        <v>14</v>
      </c>
      <c r="F19" s="20">
        <v>1</v>
      </c>
      <c r="G19" s="20">
        <v>2</v>
      </c>
      <c r="H19" s="20"/>
      <c r="I19" s="20"/>
      <c r="J19" s="20"/>
      <c r="K19" s="20">
        <f t="shared" si="0"/>
        <v>3</v>
      </c>
      <c r="L19" s="24">
        <v>0</v>
      </c>
      <c r="M19" s="25">
        <f t="shared" si="1"/>
        <v>0</v>
      </c>
      <c r="N19" s="27"/>
    </row>
    <row r="20" spans="1:14">
      <c r="A20" s="10" t="s">
        <v>45</v>
      </c>
      <c r="B20" s="11"/>
      <c r="C20" s="18" t="s">
        <v>46</v>
      </c>
      <c r="D20" s="18" t="s">
        <v>47</v>
      </c>
      <c r="E20" s="19" t="s">
        <v>14</v>
      </c>
      <c r="F20" s="20"/>
      <c r="G20" s="20"/>
      <c r="H20" s="20"/>
      <c r="I20" s="20">
        <v>3</v>
      </c>
      <c r="J20" s="20"/>
      <c r="K20" s="20">
        <f>SUM(F20:J20)</f>
        <v>3</v>
      </c>
      <c r="L20" s="24">
        <v>0</v>
      </c>
      <c r="M20" s="25">
        <f t="shared" si="1"/>
        <v>0</v>
      </c>
      <c r="N20" s="27"/>
    </row>
    <row r="21" spans="1:14">
      <c r="A21" s="10" t="s">
        <v>48</v>
      </c>
      <c r="B21" s="11"/>
      <c r="C21" s="18" t="s">
        <v>49</v>
      </c>
      <c r="D21" s="18" t="s">
        <v>50</v>
      </c>
      <c r="E21" s="19" t="s">
        <v>14</v>
      </c>
      <c r="F21" s="20"/>
      <c r="G21" s="20">
        <v>2</v>
      </c>
      <c r="H21" s="20"/>
      <c r="I21" s="20"/>
      <c r="J21" s="20"/>
      <c r="K21" s="20">
        <f>SUM(F21:J21)</f>
        <v>2</v>
      </c>
      <c r="L21" s="24">
        <v>0</v>
      </c>
      <c r="M21" s="25">
        <f t="shared" si="1"/>
        <v>0</v>
      </c>
      <c r="N21" s="27"/>
    </row>
    <row r="22" spans="1:14">
      <c r="A22" s="10" t="s">
        <v>51</v>
      </c>
      <c r="B22" s="37"/>
      <c r="C22" s="18" t="s">
        <v>52</v>
      </c>
      <c r="D22" s="18" t="s">
        <v>117</v>
      </c>
      <c r="E22" s="19" t="s">
        <v>14</v>
      </c>
      <c r="F22" s="20"/>
      <c r="G22" s="20"/>
      <c r="H22" s="20"/>
      <c r="I22" s="20"/>
      <c r="J22" s="20">
        <v>1</v>
      </c>
      <c r="K22" s="20">
        <f t="shared" si="0"/>
        <v>1</v>
      </c>
      <c r="L22" s="24">
        <v>0</v>
      </c>
      <c r="M22" s="25">
        <f t="shared" si="1"/>
        <v>0</v>
      </c>
      <c r="N22" s="27"/>
    </row>
    <row r="23" spans="1:14">
      <c r="A23" s="10" t="s">
        <v>53</v>
      </c>
      <c r="B23" s="37"/>
      <c r="C23" s="18" t="s">
        <v>54</v>
      </c>
      <c r="D23" s="18" t="s">
        <v>117</v>
      </c>
      <c r="E23" s="19" t="s">
        <v>14</v>
      </c>
      <c r="F23" s="20"/>
      <c r="G23" s="20"/>
      <c r="H23" s="20">
        <v>4</v>
      </c>
      <c r="I23" s="20"/>
      <c r="J23" s="20"/>
      <c r="K23" s="20">
        <f t="shared" si="0"/>
        <v>4</v>
      </c>
      <c r="L23" s="24">
        <v>0</v>
      </c>
      <c r="M23" s="25">
        <f t="shared" si="1"/>
        <v>0</v>
      </c>
      <c r="N23" s="27"/>
    </row>
    <row r="24" spans="1:14">
      <c r="A24" s="10" t="s">
        <v>55</v>
      </c>
      <c r="B24" s="37"/>
      <c r="C24" s="18" t="s">
        <v>56</v>
      </c>
      <c r="D24" s="18" t="s">
        <v>117</v>
      </c>
      <c r="E24" s="19" t="s">
        <v>14</v>
      </c>
      <c r="F24" s="20">
        <v>2</v>
      </c>
      <c r="G24" s="20"/>
      <c r="H24" s="20"/>
      <c r="I24" s="20"/>
      <c r="J24" s="20"/>
      <c r="K24" s="20">
        <f t="shared" si="0"/>
        <v>2</v>
      </c>
      <c r="L24" s="24">
        <v>0</v>
      </c>
      <c r="M24" s="25">
        <f t="shared" si="1"/>
        <v>0</v>
      </c>
      <c r="N24" s="27"/>
    </row>
    <row r="25" spans="1:14">
      <c r="A25" s="10" t="s">
        <v>57</v>
      </c>
      <c r="B25" s="37"/>
      <c r="C25" s="18" t="s">
        <v>58</v>
      </c>
      <c r="D25" s="18" t="s">
        <v>117</v>
      </c>
      <c r="E25" s="19" t="s">
        <v>14</v>
      </c>
      <c r="F25" s="20">
        <v>4</v>
      </c>
      <c r="G25" s="20"/>
      <c r="H25" s="20"/>
      <c r="I25" s="20"/>
      <c r="J25" s="20"/>
      <c r="K25" s="20">
        <f t="shared" si="0"/>
        <v>4</v>
      </c>
      <c r="L25" s="24">
        <v>0</v>
      </c>
      <c r="M25" s="25">
        <f t="shared" si="1"/>
        <v>0</v>
      </c>
      <c r="N25" s="27"/>
    </row>
    <row r="26" spans="1:14">
      <c r="A26" s="10" t="s">
        <v>59</v>
      </c>
      <c r="B26" s="37"/>
      <c r="C26" s="18" t="s">
        <v>126</v>
      </c>
      <c r="D26" s="18" t="s">
        <v>118</v>
      </c>
      <c r="E26" s="19" t="s">
        <v>14</v>
      </c>
      <c r="F26" s="20"/>
      <c r="G26" s="20">
        <v>8</v>
      </c>
      <c r="H26" s="20"/>
      <c r="I26" s="20"/>
      <c r="J26" s="20"/>
      <c r="K26" s="20">
        <f t="shared" si="0"/>
        <v>8</v>
      </c>
      <c r="L26" s="24">
        <v>0</v>
      </c>
      <c r="M26" s="25">
        <f t="shared" si="1"/>
        <v>0</v>
      </c>
      <c r="N26" s="27"/>
    </row>
    <row r="27" spans="1:14">
      <c r="A27" s="10" t="s">
        <v>60</v>
      </c>
      <c r="B27" s="37"/>
      <c r="C27" s="18" t="s">
        <v>61</v>
      </c>
      <c r="D27" s="18" t="s">
        <v>62</v>
      </c>
      <c r="E27" s="19" t="s">
        <v>14</v>
      </c>
      <c r="F27" s="20">
        <v>7</v>
      </c>
      <c r="G27" s="20">
        <v>1</v>
      </c>
      <c r="H27" s="20">
        <v>5</v>
      </c>
      <c r="I27" s="20">
        <v>0</v>
      </c>
      <c r="J27" s="20">
        <v>1</v>
      </c>
      <c r="K27" s="20">
        <f t="shared" si="0"/>
        <v>14</v>
      </c>
      <c r="L27" s="24">
        <v>0</v>
      </c>
      <c r="M27" s="25">
        <f t="shared" si="1"/>
        <v>0</v>
      </c>
      <c r="N27" s="27"/>
    </row>
    <row r="28" spans="1:14">
      <c r="A28" s="10" t="s">
        <v>63</v>
      </c>
      <c r="B28" s="37"/>
      <c r="C28" s="18" t="s">
        <v>127</v>
      </c>
      <c r="D28" s="18" t="s">
        <v>117</v>
      </c>
      <c r="E28" s="19" t="s">
        <v>14</v>
      </c>
      <c r="F28" s="20"/>
      <c r="G28" s="20">
        <v>1</v>
      </c>
      <c r="H28" s="20"/>
      <c r="I28" s="20"/>
      <c r="J28" s="20"/>
      <c r="K28" s="20">
        <f t="shared" si="0"/>
        <v>1</v>
      </c>
      <c r="L28" s="24">
        <v>0</v>
      </c>
      <c r="M28" s="25">
        <f t="shared" si="1"/>
        <v>0</v>
      </c>
      <c r="N28" s="27"/>
    </row>
    <row r="29" spans="1:14">
      <c r="A29" s="10" t="s">
        <v>64</v>
      </c>
      <c r="B29" s="37"/>
      <c r="C29" s="18" t="s">
        <v>65</v>
      </c>
      <c r="D29" s="18" t="s">
        <v>66</v>
      </c>
      <c r="E29" s="19" t="s">
        <v>14</v>
      </c>
      <c r="F29" s="20"/>
      <c r="G29" s="20"/>
      <c r="H29" s="20"/>
      <c r="I29" s="20">
        <v>1</v>
      </c>
      <c r="J29" s="20"/>
      <c r="K29" s="20">
        <f t="shared" si="0"/>
        <v>1</v>
      </c>
      <c r="L29" s="24">
        <v>0</v>
      </c>
      <c r="M29" s="25">
        <f t="shared" si="1"/>
        <v>0</v>
      </c>
      <c r="N29" s="27"/>
    </row>
    <row r="30" spans="1:14">
      <c r="A30" s="10" t="s">
        <v>67</v>
      </c>
      <c r="B30" s="37"/>
      <c r="C30" s="18" t="s">
        <v>128</v>
      </c>
      <c r="D30" s="18" t="s">
        <v>117</v>
      </c>
      <c r="E30" s="19" t="s">
        <v>14</v>
      </c>
      <c r="F30" s="20"/>
      <c r="G30" s="20"/>
      <c r="H30" s="20"/>
      <c r="I30" s="20"/>
      <c r="J30" s="20">
        <v>3</v>
      </c>
      <c r="K30" s="20">
        <f>SUM(F30:J30)</f>
        <v>3</v>
      </c>
      <c r="L30" s="24">
        <v>0</v>
      </c>
      <c r="M30" s="25">
        <f t="shared" si="1"/>
        <v>0</v>
      </c>
      <c r="N30" s="27"/>
    </row>
    <row r="31" spans="1:14">
      <c r="A31" s="10" t="s">
        <v>68</v>
      </c>
      <c r="B31" s="37"/>
      <c r="C31" s="18" t="s">
        <v>69</v>
      </c>
      <c r="D31" s="18" t="s">
        <v>70</v>
      </c>
      <c r="E31" s="19" t="s">
        <v>14</v>
      </c>
      <c r="F31" s="20">
        <v>3</v>
      </c>
      <c r="G31" s="20">
        <v>0</v>
      </c>
      <c r="H31" s="20">
        <v>6</v>
      </c>
      <c r="I31" s="20">
        <v>3</v>
      </c>
      <c r="J31" s="20">
        <v>1</v>
      </c>
      <c r="K31" s="20">
        <f>SUM(F31:J31)</f>
        <v>13</v>
      </c>
      <c r="L31" s="24">
        <v>0</v>
      </c>
      <c r="M31" s="25">
        <f t="shared" si="1"/>
        <v>0</v>
      </c>
      <c r="N31" s="27"/>
    </row>
    <row r="32" spans="1:14">
      <c r="A32" s="10" t="s">
        <v>71</v>
      </c>
      <c r="B32" s="37"/>
      <c r="C32" s="18" t="s">
        <v>72</v>
      </c>
      <c r="D32" s="18" t="s">
        <v>73</v>
      </c>
      <c r="E32" s="19" t="s">
        <v>14</v>
      </c>
      <c r="F32" s="20">
        <v>4</v>
      </c>
      <c r="G32" s="20">
        <v>3</v>
      </c>
      <c r="H32" s="20"/>
      <c r="I32" s="20">
        <v>4</v>
      </c>
      <c r="J32" s="20"/>
      <c r="K32" s="20">
        <f t="shared" si="0"/>
        <v>11</v>
      </c>
      <c r="L32" s="24">
        <v>0</v>
      </c>
      <c r="M32" s="25">
        <f t="shared" si="1"/>
        <v>0</v>
      </c>
      <c r="N32" s="27"/>
    </row>
    <row r="33" spans="1:14">
      <c r="A33" s="10" t="s">
        <v>74</v>
      </c>
      <c r="B33" s="37"/>
      <c r="C33" s="18" t="s">
        <v>119</v>
      </c>
      <c r="D33" s="18" t="s">
        <v>120</v>
      </c>
      <c r="E33" s="19" t="s">
        <v>14</v>
      </c>
      <c r="F33" s="20">
        <v>3</v>
      </c>
      <c r="G33" s="20">
        <v>1</v>
      </c>
      <c r="H33" s="20"/>
      <c r="I33" s="20"/>
      <c r="J33" s="20"/>
      <c r="K33" s="20">
        <f>SUM(F33:J33)</f>
        <v>4</v>
      </c>
      <c r="L33" s="24">
        <v>0</v>
      </c>
      <c r="M33" s="25">
        <f t="shared" si="1"/>
        <v>0</v>
      </c>
      <c r="N33" s="27"/>
    </row>
    <row r="34" spans="1:14">
      <c r="A34" s="10" t="s">
        <v>75</v>
      </c>
      <c r="B34" s="37"/>
      <c r="C34" s="18" t="s">
        <v>76</v>
      </c>
      <c r="D34" s="18" t="s">
        <v>77</v>
      </c>
      <c r="E34" s="19" t="s">
        <v>14</v>
      </c>
      <c r="F34" s="20">
        <v>2</v>
      </c>
      <c r="G34" s="20"/>
      <c r="H34" s="20"/>
      <c r="I34" s="20"/>
      <c r="J34" s="20"/>
      <c r="K34" s="20">
        <f t="shared" si="0"/>
        <v>2</v>
      </c>
      <c r="L34" s="24">
        <v>0</v>
      </c>
      <c r="M34" s="25">
        <f t="shared" si="1"/>
        <v>0</v>
      </c>
      <c r="N34" s="27"/>
    </row>
    <row r="35" spans="1:14">
      <c r="A35" s="10" t="s">
        <v>78</v>
      </c>
      <c r="B35" s="38"/>
      <c r="C35" s="18" t="s">
        <v>79</v>
      </c>
      <c r="D35" s="18" t="s">
        <v>80</v>
      </c>
      <c r="E35" s="19" t="s">
        <v>14</v>
      </c>
      <c r="F35" s="20"/>
      <c r="G35" s="20"/>
      <c r="H35" s="20"/>
      <c r="I35" s="20">
        <v>1</v>
      </c>
      <c r="J35" s="20"/>
      <c r="K35" s="20">
        <f t="shared" si="0"/>
        <v>1</v>
      </c>
      <c r="L35" s="24">
        <v>0</v>
      </c>
      <c r="M35" s="25">
        <f t="shared" si="1"/>
        <v>0</v>
      </c>
      <c r="N35" s="27"/>
    </row>
    <row r="36" spans="1:14">
      <c r="A36" s="10" t="s">
        <v>81</v>
      </c>
      <c r="B36" s="38"/>
      <c r="C36" s="18" t="s">
        <v>82</v>
      </c>
      <c r="D36" s="18"/>
      <c r="E36" s="19" t="s">
        <v>14</v>
      </c>
      <c r="F36" s="20"/>
      <c r="G36" s="20">
        <v>5</v>
      </c>
      <c r="H36" s="20"/>
      <c r="I36" s="20"/>
      <c r="J36" s="20"/>
      <c r="K36" s="20">
        <f t="shared" si="0"/>
        <v>5</v>
      </c>
      <c r="L36" s="24">
        <v>0</v>
      </c>
      <c r="M36" s="26">
        <f t="shared" si="1"/>
        <v>0</v>
      </c>
      <c r="N36" s="27"/>
    </row>
    <row r="37" spans="1:14">
      <c r="A37" s="12"/>
      <c r="B37" s="13"/>
      <c r="C37" s="4"/>
      <c r="D37" s="4"/>
      <c r="E37" s="2"/>
      <c r="F37" s="5"/>
      <c r="G37" s="5"/>
      <c r="H37" s="5"/>
      <c r="I37" s="5"/>
      <c r="J37" s="5"/>
      <c r="K37" s="5"/>
      <c r="L37" s="14"/>
      <c r="M37" s="15">
        <f>SUM(M7:M36)</f>
        <v>0</v>
      </c>
    </row>
    <row r="38" spans="1:14">
      <c r="A38" s="12" t="s">
        <v>83</v>
      </c>
      <c r="B38" s="13"/>
      <c r="C38" s="21"/>
      <c r="D38" s="4"/>
      <c r="E38" s="2"/>
      <c r="F38" s="5"/>
      <c r="G38" s="5"/>
      <c r="H38" s="5"/>
      <c r="I38" s="5"/>
      <c r="J38" s="5"/>
      <c r="K38" s="5"/>
      <c r="L38" s="14"/>
      <c r="M38" s="9"/>
    </row>
    <row r="39" spans="1:14">
      <c r="A39" s="10" t="s">
        <v>84</v>
      </c>
      <c r="B39" s="30"/>
      <c r="C39" s="22" t="s">
        <v>85</v>
      </c>
      <c r="D39" s="22" t="s">
        <v>86</v>
      </c>
      <c r="E39" s="19" t="s">
        <v>14</v>
      </c>
      <c r="F39" s="20"/>
      <c r="G39" s="20"/>
      <c r="H39" s="20"/>
      <c r="I39" s="20"/>
      <c r="J39" s="20">
        <v>4</v>
      </c>
      <c r="K39" s="20">
        <f>SUM(F39:J39)</f>
        <v>4</v>
      </c>
      <c r="L39" s="24">
        <v>0</v>
      </c>
      <c r="M39" s="25">
        <f>K39*L39</f>
        <v>0</v>
      </c>
      <c r="N39" s="27"/>
    </row>
    <row r="40" spans="1:14">
      <c r="A40" s="10" t="s">
        <v>87</v>
      </c>
      <c r="B40" s="30"/>
      <c r="C40" s="22" t="s">
        <v>88</v>
      </c>
      <c r="D40" s="22" t="s">
        <v>89</v>
      </c>
      <c r="E40" s="19" t="s">
        <v>14</v>
      </c>
      <c r="F40" s="20"/>
      <c r="G40" s="20"/>
      <c r="H40" s="20"/>
      <c r="I40" s="20"/>
      <c r="J40" s="20">
        <v>2</v>
      </c>
      <c r="K40" s="20">
        <f>SUM(F40:J40)</f>
        <v>2</v>
      </c>
      <c r="L40" s="24">
        <v>0</v>
      </c>
      <c r="M40" s="26">
        <f>K40*L40</f>
        <v>0</v>
      </c>
      <c r="N40" s="27"/>
    </row>
    <row r="41" spans="1:14">
      <c r="A41" s="12"/>
      <c r="B41" s="13"/>
      <c r="C41" s="4"/>
      <c r="D41" s="4"/>
      <c r="E41" s="2"/>
      <c r="F41" s="5"/>
      <c r="G41" s="5"/>
      <c r="H41" s="5"/>
      <c r="I41" s="5"/>
      <c r="J41" s="5"/>
      <c r="K41" s="5"/>
      <c r="L41" s="14"/>
      <c r="M41" s="15">
        <f>SUM(M39:M40)</f>
        <v>0</v>
      </c>
    </row>
    <row r="42" spans="1:14">
      <c r="A42" s="12" t="s">
        <v>90</v>
      </c>
      <c r="B42" s="13"/>
      <c r="C42" s="4"/>
      <c r="D42" s="4"/>
      <c r="E42" s="2"/>
      <c r="F42" s="5"/>
      <c r="G42" s="5"/>
      <c r="H42" s="5"/>
      <c r="I42" s="5"/>
      <c r="J42" s="5"/>
      <c r="K42" s="5"/>
      <c r="L42" s="14"/>
      <c r="M42" s="9"/>
    </row>
    <row r="43" spans="1:14">
      <c r="A43" s="10" t="s">
        <v>91</v>
      </c>
      <c r="B43" s="13"/>
      <c r="C43" s="18" t="s">
        <v>129</v>
      </c>
      <c r="D43" s="18" t="s">
        <v>92</v>
      </c>
      <c r="E43" s="19" t="s">
        <v>14</v>
      </c>
      <c r="F43" s="20">
        <v>7</v>
      </c>
      <c r="G43" s="20">
        <v>1</v>
      </c>
      <c r="H43" s="20">
        <v>5</v>
      </c>
      <c r="I43" s="20"/>
      <c r="J43" s="20">
        <v>4</v>
      </c>
      <c r="K43" s="20">
        <f>SUM(F43:J43)</f>
        <v>17</v>
      </c>
      <c r="L43" s="24">
        <v>0</v>
      </c>
      <c r="M43" s="25">
        <f>K43*L43</f>
        <v>0</v>
      </c>
      <c r="N43" s="27"/>
    </row>
    <row r="44" spans="1:14">
      <c r="A44" s="10" t="s">
        <v>93</v>
      </c>
      <c r="B44" s="13"/>
      <c r="C44" s="18" t="s">
        <v>130</v>
      </c>
      <c r="D44" s="18" t="s">
        <v>94</v>
      </c>
      <c r="E44" s="19" t="s">
        <v>14</v>
      </c>
      <c r="F44" s="20">
        <v>1</v>
      </c>
      <c r="G44" s="20">
        <v>2</v>
      </c>
      <c r="H44" s="20"/>
      <c r="I44" s="20">
        <v>1</v>
      </c>
      <c r="J44" s="20"/>
      <c r="K44" s="20">
        <f>SUM(F44:J44)</f>
        <v>4</v>
      </c>
      <c r="L44" s="24">
        <v>0</v>
      </c>
      <c r="M44" s="26">
        <f>K44*L44</f>
        <v>0</v>
      </c>
      <c r="N44" s="27"/>
    </row>
    <row r="45" spans="1:14">
      <c r="A45" s="12"/>
      <c r="B45" s="13"/>
      <c r="C45" s="4"/>
      <c r="D45" s="4"/>
      <c r="E45" s="2"/>
      <c r="F45" s="5"/>
      <c r="G45" s="5"/>
      <c r="H45" s="5"/>
      <c r="I45" s="5"/>
      <c r="J45" s="5"/>
      <c r="K45" s="5"/>
      <c r="L45" s="14"/>
      <c r="M45" s="15">
        <f>SUM(M43:M44)</f>
        <v>0</v>
      </c>
    </row>
    <row r="46" spans="1:14">
      <c r="A46" s="12" t="s">
        <v>95</v>
      </c>
      <c r="B46" s="13"/>
      <c r="C46" s="4"/>
      <c r="D46" s="4"/>
      <c r="E46" s="2"/>
      <c r="F46" s="5"/>
      <c r="G46" s="5"/>
      <c r="H46" s="5"/>
      <c r="I46" s="5"/>
      <c r="J46" s="5"/>
      <c r="K46" s="5"/>
      <c r="L46" s="14"/>
      <c r="M46" s="9"/>
    </row>
    <row r="47" spans="1:14">
      <c r="A47" s="10" t="s">
        <v>96</v>
      </c>
      <c r="B47" s="13"/>
      <c r="C47" s="18" t="s">
        <v>97</v>
      </c>
      <c r="D47" s="18" t="s">
        <v>98</v>
      </c>
      <c r="E47" s="19" t="s">
        <v>14</v>
      </c>
      <c r="F47" s="20"/>
      <c r="G47" s="20"/>
      <c r="H47" s="20">
        <v>2</v>
      </c>
      <c r="I47" s="20">
        <v>1</v>
      </c>
      <c r="J47" s="20"/>
      <c r="K47" s="20">
        <f t="shared" ref="K47:K51" si="2">SUM(F47:J47)</f>
        <v>3</v>
      </c>
      <c r="L47" s="24">
        <v>0</v>
      </c>
      <c r="M47" s="25">
        <f t="shared" ref="M47:M51" si="3">K47*L47</f>
        <v>0</v>
      </c>
      <c r="N47" s="27"/>
    </row>
    <row r="48" spans="1:14">
      <c r="A48" s="10" t="s">
        <v>99</v>
      </c>
      <c r="B48" s="13"/>
      <c r="C48" s="18" t="s">
        <v>100</v>
      </c>
      <c r="D48" s="18" t="s">
        <v>101</v>
      </c>
      <c r="E48" s="19" t="s">
        <v>14</v>
      </c>
      <c r="F48" s="20"/>
      <c r="G48" s="20">
        <v>1</v>
      </c>
      <c r="H48" s="20"/>
      <c r="I48" s="20"/>
      <c r="J48" s="20"/>
      <c r="K48" s="20">
        <f t="shared" si="2"/>
        <v>1</v>
      </c>
      <c r="L48" s="24">
        <v>0</v>
      </c>
      <c r="M48" s="25">
        <f t="shared" si="3"/>
        <v>0</v>
      </c>
      <c r="N48" s="27"/>
    </row>
    <row r="49" spans="1:14">
      <c r="A49" s="10" t="s">
        <v>102</v>
      </c>
      <c r="B49" s="13"/>
      <c r="C49" s="18" t="s">
        <v>103</v>
      </c>
      <c r="D49" s="18"/>
      <c r="E49" s="19" t="s">
        <v>14</v>
      </c>
      <c r="F49" s="20"/>
      <c r="G49" s="20">
        <v>1</v>
      </c>
      <c r="H49" s="20"/>
      <c r="I49" s="20"/>
      <c r="J49" s="20"/>
      <c r="K49" s="20">
        <f t="shared" si="2"/>
        <v>1</v>
      </c>
      <c r="L49" s="24">
        <v>0</v>
      </c>
      <c r="M49" s="25">
        <f t="shared" si="3"/>
        <v>0</v>
      </c>
      <c r="N49" s="27"/>
    </row>
    <row r="50" spans="1:14">
      <c r="A50" s="10" t="s">
        <v>104</v>
      </c>
      <c r="B50" s="13"/>
      <c r="C50" s="18" t="s">
        <v>105</v>
      </c>
      <c r="D50" s="18"/>
      <c r="E50" s="19" t="s">
        <v>14</v>
      </c>
      <c r="F50" s="20">
        <v>6</v>
      </c>
      <c r="G50" s="20">
        <v>4</v>
      </c>
      <c r="H50" s="20">
        <v>4</v>
      </c>
      <c r="I50" s="20">
        <v>5</v>
      </c>
      <c r="J50" s="20">
        <v>2</v>
      </c>
      <c r="K50" s="20">
        <f t="shared" si="2"/>
        <v>21</v>
      </c>
      <c r="L50" s="24">
        <v>0</v>
      </c>
      <c r="M50" s="25">
        <f t="shared" si="3"/>
        <v>0</v>
      </c>
      <c r="N50" s="27"/>
    </row>
    <row r="51" spans="1:14">
      <c r="A51" s="10" t="s">
        <v>106</v>
      </c>
      <c r="B51" s="13"/>
      <c r="C51" s="18" t="s">
        <v>107</v>
      </c>
      <c r="D51" s="18"/>
      <c r="E51" s="19" t="s">
        <v>14</v>
      </c>
      <c r="F51" s="20"/>
      <c r="G51" s="20">
        <v>1</v>
      </c>
      <c r="H51" s="20"/>
      <c r="I51" s="20"/>
      <c r="J51" s="20"/>
      <c r="K51" s="20">
        <f t="shared" si="2"/>
        <v>1</v>
      </c>
      <c r="L51" s="24">
        <v>0</v>
      </c>
      <c r="M51" s="26">
        <f t="shared" si="3"/>
        <v>0</v>
      </c>
      <c r="N51" s="27"/>
    </row>
    <row r="52" spans="1:14">
      <c r="A52" s="12"/>
      <c r="B52" s="13"/>
      <c r="C52" s="4"/>
      <c r="D52" s="4"/>
      <c r="E52" s="2"/>
      <c r="F52" s="5"/>
      <c r="G52" s="5"/>
      <c r="H52" s="5"/>
      <c r="I52" s="5"/>
      <c r="J52" s="5"/>
      <c r="K52" s="5"/>
      <c r="L52" s="14"/>
      <c r="M52" s="15">
        <f>SUM(M47:M51)</f>
        <v>0</v>
      </c>
    </row>
    <row r="53" spans="1:14">
      <c r="A53" s="12" t="s">
        <v>108</v>
      </c>
      <c r="B53" s="13"/>
      <c r="C53" s="4"/>
      <c r="D53" s="4"/>
      <c r="E53" s="2"/>
      <c r="F53" s="5"/>
      <c r="G53" s="5"/>
      <c r="H53" s="5"/>
      <c r="I53" s="5"/>
      <c r="J53" s="5"/>
      <c r="K53" s="5"/>
      <c r="L53" s="14"/>
      <c r="M53" s="9"/>
    </row>
    <row r="54" spans="1:14">
      <c r="A54" s="10" t="s">
        <v>109</v>
      </c>
      <c r="B54" s="13"/>
      <c r="C54" s="18" t="s">
        <v>110</v>
      </c>
      <c r="D54" s="18"/>
      <c r="E54" s="19" t="s">
        <v>111</v>
      </c>
      <c r="F54" s="23"/>
      <c r="G54" s="23">
        <v>55.5</v>
      </c>
      <c r="H54" s="23"/>
      <c r="I54" s="23"/>
      <c r="J54" s="23"/>
      <c r="K54" s="20">
        <f>SUM(F54:J54)</f>
        <v>55.5</v>
      </c>
      <c r="L54" s="24">
        <v>0</v>
      </c>
      <c r="M54" s="25">
        <f>K54*L54</f>
        <v>0</v>
      </c>
      <c r="N54" s="27"/>
    </row>
    <row r="55" spans="1:14">
      <c r="A55" s="10" t="s">
        <v>112</v>
      </c>
      <c r="B55" s="13"/>
      <c r="C55" s="18" t="s">
        <v>113</v>
      </c>
      <c r="D55" s="18"/>
      <c r="E55" s="19" t="s">
        <v>111</v>
      </c>
      <c r="G55" s="23">
        <v>28.2</v>
      </c>
      <c r="H55" s="23">
        <v>37.5</v>
      </c>
      <c r="I55" s="23">
        <v>38.1</v>
      </c>
      <c r="J55" s="23"/>
      <c r="K55" s="20">
        <f>SUM(F55:J55)</f>
        <v>103.80000000000001</v>
      </c>
      <c r="L55" s="24">
        <v>0</v>
      </c>
      <c r="M55" s="25">
        <f>K55*L55</f>
        <v>0</v>
      </c>
      <c r="N55" s="27"/>
    </row>
    <row r="56" spans="1:14">
      <c r="A56" s="10" t="s">
        <v>114</v>
      </c>
      <c r="B56" s="13"/>
      <c r="C56" s="18" t="s">
        <v>115</v>
      </c>
      <c r="D56" s="18" t="s">
        <v>116</v>
      </c>
      <c r="E56" s="19" t="s">
        <v>111</v>
      </c>
      <c r="F56" s="23">
        <v>5.94</v>
      </c>
      <c r="G56" s="23"/>
      <c r="H56" s="23"/>
      <c r="I56" s="23"/>
      <c r="J56" s="23"/>
      <c r="K56" s="20">
        <f>SUM(F56:J56)</f>
        <v>5.94</v>
      </c>
      <c r="L56" s="24">
        <v>0</v>
      </c>
      <c r="M56" s="26">
        <f>K56*L56</f>
        <v>0</v>
      </c>
      <c r="N56" s="27"/>
    </row>
    <row r="57" spans="1:14">
      <c r="A57" s="12"/>
      <c r="B57" s="3"/>
      <c r="C57" s="4"/>
      <c r="D57" s="4"/>
      <c r="E57" s="2"/>
      <c r="F57" s="5"/>
      <c r="G57" s="5"/>
      <c r="H57" s="5"/>
      <c r="I57" s="5"/>
      <c r="J57" s="5"/>
      <c r="K57" s="5"/>
      <c r="L57" s="6"/>
      <c r="M57" s="15">
        <f>SUM(M54:M56)</f>
        <v>0</v>
      </c>
    </row>
    <row r="58" spans="1:14">
      <c r="A58" s="12"/>
      <c r="B58" s="3"/>
      <c r="C58" s="4"/>
      <c r="D58" s="4"/>
      <c r="E58" s="2"/>
      <c r="F58" s="5"/>
      <c r="G58" s="5"/>
      <c r="H58" s="5"/>
      <c r="I58" s="5"/>
      <c r="J58" s="5"/>
      <c r="K58" s="5"/>
      <c r="L58" s="6"/>
      <c r="M58" s="6"/>
    </row>
    <row r="59" spans="1:14">
      <c r="A59" s="16"/>
      <c r="B59" s="3"/>
      <c r="C59" s="4"/>
      <c r="D59" s="4"/>
      <c r="E59" s="2"/>
      <c r="F59" s="5"/>
      <c r="G59" s="5"/>
      <c r="H59" s="5"/>
      <c r="I59" s="5"/>
      <c r="J59" s="5"/>
      <c r="K59" s="5"/>
      <c r="L59" s="14"/>
      <c r="M59" s="14"/>
    </row>
    <row r="60" spans="1:14">
      <c r="A60" s="16"/>
    </row>
  </sheetData>
  <sheetProtection algorithmName="SHA-512" hashValue="9KK8LDMUEb4ACtg6Ge1m3KZSY5YDN0t3qgDvULfAOOU91W6n/lBdtybg8YMcaz6CNYLEYsvEasS9QTnManPlgw==" saltValue="Tq3lq8HDBLQXp7vP0oZ2wg==" spinCount="100000" sheet="1" selectLockedCells="1"/>
  <mergeCells count="13">
    <mergeCell ref="A3:A4"/>
    <mergeCell ref="B3:B4"/>
    <mergeCell ref="C3:C4"/>
    <mergeCell ref="E3:E4"/>
    <mergeCell ref="F3:K3"/>
    <mergeCell ref="B39:B40"/>
    <mergeCell ref="N3:N4"/>
    <mergeCell ref="D3:D4"/>
    <mergeCell ref="L3:L4"/>
    <mergeCell ref="M3:M4"/>
    <mergeCell ref="B7:B19"/>
    <mergeCell ref="B22:B34"/>
    <mergeCell ref="B35:B36"/>
  </mergeCells>
  <pageMargins left="0.31496062992125984" right="0.31496062992125984" top="0.59055118110236227" bottom="0.59055118110236227" header="0.51181102362204722" footer="0.51181102362204722"/>
  <pageSetup paperSize="8" scale="87" firstPageNumber="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mobiliář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Vávra</dc:creator>
  <cp:lastModifiedBy>Eva Krsková</cp:lastModifiedBy>
  <cp:lastPrinted>2026-02-11T10:11:23Z</cp:lastPrinted>
  <dcterms:created xsi:type="dcterms:W3CDTF">2026-02-11T06:39:45Z</dcterms:created>
  <dcterms:modified xsi:type="dcterms:W3CDTF">2026-02-11T10:20:31Z</dcterms:modified>
</cp:coreProperties>
</file>