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90" yWindow="390" windowWidth="15810" windowHeight="14175" tabRatio="500" activeTab="0"/>
  </bookViews>
  <sheets>
    <sheet name="Etapa I." sheetId="1" r:id="rId1"/>
  </sheets>
  <definedNames>
    <definedName name="_xlnm.Print_Area" localSheetId="0">'Etapa I.'!$A$3:$G$57</definedName>
  </definedNames>
  <calcPr calcId="152511"/>
  <extLst/>
</workbook>
</file>

<file path=xl/sharedStrings.xml><?xml version="1.0" encoding="utf-8"?>
<sst xmlns="http://schemas.openxmlformats.org/spreadsheetml/2006/main" count="130" uniqueCount="69">
  <si>
    <t>číslo práce dle ÚRS</t>
  </si>
  <si>
    <t>práce/materiály</t>
  </si>
  <si>
    <t>měrné jednotky</t>
  </si>
  <si>
    <t>počet kusů</t>
  </si>
  <si>
    <t>jednotková cena</t>
  </si>
  <si>
    <t>celková cena bez DPH</t>
  </si>
  <si>
    <t>celková cena včetně DPH</t>
  </si>
  <si>
    <t xml:space="preserve">Vzrostlé stromy - práce: </t>
  </si>
  <si>
    <t>R</t>
  </si>
  <si>
    <t>celek</t>
  </si>
  <si>
    <t>m²</t>
  </si>
  <si>
    <t>kus</t>
  </si>
  <si>
    <t>m³</t>
  </si>
  <si>
    <t xml:space="preserve">Výsadba dřeviny s balem 600 - 800 mm do jamky se zalitím </t>
  </si>
  <si>
    <t>Očištění kmene a provedení základního nátěru přípravkem Arbo-Flex LX 60</t>
  </si>
  <si>
    <t>Provedení nátěru kmene přípravkem Arbo-Flex, od země po první rozvětvení kmene</t>
  </si>
  <si>
    <t>Instalace úvazku ke stromu kotvenému třemi kůly</t>
  </si>
  <si>
    <t>Ošetření vysázených dřevin (komparativní řez, první zálivka včetně dovozu a dodávky vody v množství 100l/strom)</t>
  </si>
  <si>
    <t>Arbo-Flex LX 60 - základní nátěr kmene (kalkulováno množství 0,1 kg + 10% rezerva na strom)</t>
  </si>
  <si>
    <t>kg</t>
  </si>
  <si>
    <t>Arbo-Flex - ochranný nátěr kmene - barva bílá (kalkulováno množství 0,3 kg + 10% rezerva na strom)</t>
  </si>
  <si>
    <t>Příčné spojky ke kotvícím kůlům polokulaté, průměr 6 cm (kalkulováno 12 příček/strom), délka příčky 60 cm včetně spojovacího materiálu</t>
  </si>
  <si>
    <t>Úvazky (komplet na jeden strom kotvený třemi kůly, kalkulován komplet na 1 strom)</t>
  </si>
  <si>
    <t>Rostlinný materiál- stromy:</t>
  </si>
  <si>
    <t>Ostatní práce:</t>
  </si>
  <si>
    <t>Ruční přesun hmot pro sadovnické a krajinářské úpravy do 100 m</t>
  </si>
  <si>
    <t>t</t>
  </si>
  <si>
    <t>CELKEM REALIZAČNÍ PRÁCE</t>
  </si>
  <si>
    <t>Vedlejší rozpočtové náklady (energie, režie, doprava, zařízení staveniště, voda apod.) ve výši 3% realizační ceny</t>
  </si>
  <si>
    <t xml:space="preserve">CELKEM </t>
  </si>
  <si>
    <t>Výsadba dřeviny s balem 0,2 - 0,3 m do jamky se zalitím v rovině</t>
  </si>
  <si>
    <t>Vyznačení míst pro výsadbu a vyznačení průběhu dotčených sítí technické infrastruktury v terénu</t>
  </si>
  <si>
    <t>Příprava ploch záhonů a trávníku, výsadba a výsev:</t>
  </si>
  <si>
    <t xml:space="preserve">Materiály: </t>
  </si>
  <si>
    <t>Mulčování povrchu záhonu štěrkem ve vrstvě 5 cm</t>
  </si>
  <si>
    <t>Doplnění biouhlu v množství 50 l na výsadbovou jámu</t>
  </si>
  <si>
    <t>Zpevnění kotvení stromu 12 podélnými příčkami</t>
  </si>
  <si>
    <t>Vytvoření zálivkové mísy stromu, zálivková mísa o průměru 1,5 m</t>
  </si>
  <si>
    <r>
      <t>Prunus sargentii ´Rancho´,</t>
    </r>
    <r>
      <rPr>
        <sz val="10"/>
        <color rgb="FF000000"/>
        <rFont val="Arial"/>
        <family val="2"/>
      </rPr>
      <t xml:space="preserve"> obvod kmínku 16/18 cm, výška nasazení korunky minimálně 2,2 m, zemní bal</t>
    </r>
  </si>
  <si>
    <t>Rostlinný materiál - keře, půdopokryvné růže, okrasné trávy</t>
  </si>
  <si>
    <t>Ukotvení kmene dřeviny třemi kůly o délce 250 cm</t>
  </si>
  <si>
    <t>Kůly o délce minimálně 250 cm pro nadzemí kotvení dřevin, průměr kůlů minimálně 7 cm (kalkulovány 3 kůly na strom)</t>
  </si>
  <si>
    <t>Štěrk frakce 4/8 mm, mulčování povrchu záhonů</t>
  </si>
  <si>
    <t>Hloubení jamek pro výsadbu stromu bez výměny půdy 0,4 - 1 m³ v rovině</t>
  </si>
  <si>
    <t>Biouhel s otevřenou strukturou frakce 0/10 mm, nasycený 10% roztokem močoviny (pro stromy)</t>
  </si>
  <si>
    <t>Odvoz a likvidace vzniklého odpadu</t>
  </si>
  <si>
    <t>Hnojení stromu tabletovaným hnojivem s postupným uvolňováním, 8 kusů tablet na strom</t>
  </si>
  <si>
    <t>Výsadba květin krytokořenných průměru kontejneru 120-250 mm</t>
  </si>
  <si>
    <t>Tabletované hnojivo s postupným uvolňováním typ Silvamix</t>
  </si>
  <si>
    <t>Hloubení jamek pro vysazovaní rostlin bez výměny půdy, velikost jamky 0,02 - 0,05 m³</t>
  </si>
  <si>
    <r>
      <rPr>
        <i/>
        <sz val="10"/>
        <color theme="1"/>
        <rFont val="Arial"/>
        <family val="2"/>
      </rPr>
      <t>Caryopteris x clandonensis</t>
    </r>
    <r>
      <rPr>
        <sz val="10"/>
        <color rgb="FF000000"/>
        <rFont val="Arial"/>
        <family val="2"/>
      </rPr>
      <t xml:space="preserve"> ´Kew Blue´, kontejner 3 litry</t>
    </r>
  </si>
  <si>
    <r>
      <rPr>
        <i/>
        <sz val="10"/>
        <color theme="1"/>
        <rFont val="Arial"/>
        <family val="2"/>
      </rPr>
      <t>Caryopteris x clandonensis</t>
    </r>
    <r>
      <rPr>
        <sz val="10"/>
        <color rgb="FF000000"/>
        <rFont val="Arial"/>
        <family val="2"/>
      </rPr>
      <t xml:space="preserve"> ´Stephi´, kontejner 3 litry</t>
    </r>
  </si>
  <si>
    <r>
      <rPr>
        <i/>
        <sz val="10"/>
        <color theme="1"/>
        <rFont val="Arial"/>
        <family val="2"/>
      </rPr>
      <t>Caryopteris x clandonensis</t>
    </r>
    <r>
      <rPr>
        <sz val="10"/>
        <color rgb="FF000000"/>
        <rFont val="Arial"/>
        <family val="2"/>
      </rPr>
      <t xml:space="preserve"> ´Sterling Silver´, kontejner 3 litry</t>
    </r>
  </si>
  <si>
    <r>
      <rPr>
        <i/>
        <sz val="10"/>
        <color theme="1"/>
        <rFont val="Arial"/>
        <family val="2"/>
      </rPr>
      <t>Panicum virgatum</t>
    </r>
    <r>
      <rPr>
        <sz val="10"/>
        <color rgb="FF000000"/>
        <rFont val="Arial"/>
        <family val="2"/>
      </rPr>
      <t>, kontejner 2 litry</t>
    </r>
  </si>
  <si>
    <r>
      <rPr>
        <i/>
        <sz val="10"/>
        <color theme="1"/>
        <rFont val="Arial"/>
        <family val="2"/>
      </rPr>
      <t>Pennisetum alopecuroides</t>
    </r>
    <r>
      <rPr>
        <sz val="10"/>
        <color rgb="FF000000"/>
        <rFont val="Arial"/>
        <family val="2"/>
      </rPr>
      <t xml:space="preserve"> ´Moudry´, kontejner 2 litry</t>
    </r>
  </si>
  <si>
    <r>
      <rPr>
        <i/>
        <sz val="10"/>
        <color theme="1"/>
        <rFont val="Arial"/>
        <family val="2"/>
      </rPr>
      <t>Perowskia atriplicifolia</t>
    </r>
    <r>
      <rPr>
        <sz val="10"/>
        <color rgb="FF000000"/>
        <rFont val="Arial"/>
        <family val="2"/>
      </rPr>
      <t xml:space="preserve"> ´Blue Spire´, kontejner 3 litry</t>
    </r>
  </si>
  <si>
    <r>
      <rPr>
        <i/>
        <sz val="10"/>
        <color theme="1"/>
        <rFont val="Arial"/>
        <family val="2"/>
      </rPr>
      <t>Perowskia atriplicifolia</t>
    </r>
    <r>
      <rPr>
        <sz val="10"/>
        <color rgb="FF000000"/>
        <rFont val="Arial"/>
        <family val="2"/>
      </rPr>
      <t xml:space="preserve"> ´Lacey Blue´, kontejner 3 litry</t>
    </r>
  </si>
  <si>
    <r>
      <rPr>
        <i/>
        <sz val="10"/>
        <color theme="1"/>
        <rFont val="Arial"/>
        <family val="2"/>
      </rPr>
      <t>Perowskia atriplicifolia</t>
    </r>
    <r>
      <rPr>
        <sz val="10"/>
        <color rgb="FF000000"/>
        <rFont val="Arial"/>
        <family val="2"/>
      </rPr>
      <t xml:space="preserve"> ´Little Spire´, kontejner 3 litry</t>
    </r>
  </si>
  <si>
    <r>
      <rPr>
        <i/>
        <sz val="10"/>
        <color theme="1"/>
        <rFont val="Arial"/>
        <family val="2"/>
      </rPr>
      <t>Perowskia atriplicifolia</t>
    </r>
    <r>
      <rPr>
        <sz val="10"/>
        <color rgb="FF000000"/>
        <rFont val="Arial"/>
        <family val="2"/>
      </rPr>
      <t xml:space="preserve"> ´Steel Blue´, kontejner 3 litry</t>
    </r>
  </si>
  <si>
    <r>
      <rPr>
        <i/>
        <sz val="10"/>
        <color theme="1"/>
        <rFont val="Arial"/>
        <family val="2"/>
      </rPr>
      <t>Rosa</t>
    </r>
    <r>
      <rPr>
        <sz val="10"/>
        <color rgb="FF000000"/>
        <rFont val="Arial"/>
        <family val="2"/>
      </rPr>
      <t xml:space="preserve"> ´Cubana´, kontejner 2 litry</t>
    </r>
  </si>
  <si>
    <r>
      <rPr>
        <i/>
        <sz val="10"/>
        <color theme="1"/>
        <rFont val="Arial"/>
        <family val="2"/>
      </rPr>
      <t>Rosa</t>
    </r>
    <r>
      <rPr>
        <sz val="10"/>
        <color rgb="FF000000"/>
        <rFont val="Arial"/>
        <family val="2"/>
      </rPr>
      <t xml:space="preserve"> ´Marondo´, kontejner 2 litry</t>
    </r>
  </si>
  <si>
    <r>
      <rPr>
        <i/>
        <sz val="10"/>
        <color theme="1"/>
        <rFont val="Arial"/>
        <family val="2"/>
      </rPr>
      <t>Rosa</t>
    </r>
    <r>
      <rPr>
        <sz val="10"/>
        <color rgb="FF000000"/>
        <rFont val="Arial"/>
        <family val="2"/>
      </rPr>
      <t xml:space="preserve"> ´Sweet Knirps´, kontejner 2 litry</t>
    </r>
  </si>
  <si>
    <r>
      <rPr>
        <i/>
        <sz val="10"/>
        <color theme="1"/>
        <rFont val="Arial"/>
        <family val="2"/>
      </rPr>
      <t>Rosa</t>
    </r>
    <r>
      <rPr>
        <sz val="10"/>
        <color rgb="FF000000"/>
        <rFont val="Arial"/>
        <family val="2"/>
      </rPr>
      <t xml:space="preserve"> ´The Fairy´, kontejner 2 litry</t>
    </r>
  </si>
  <si>
    <r>
      <rPr>
        <i/>
        <sz val="10"/>
        <color theme="1"/>
        <rFont val="Arial"/>
        <family val="2"/>
      </rPr>
      <t>Rosa</t>
    </r>
    <r>
      <rPr>
        <sz val="10"/>
        <color rgb="FF000000"/>
        <rFont val="Arial"/>
        <family val="2"/>
      </rPr>
      <t xml:space="preserve"> ´Topolina´, kontejner 2 litry</t>
    </r>
  </si>
  <si>
    <r>
      <rPr>
        <i/>
        <sz val="10"/>
        <color theme="1"/>
        <rFont val="Arial"/>
        <family val="2"/>
      </rPr>
      <t>Rosa</t>
    </r>
    <r>
      <rPr>
        <sz val="10"/>
        <color rgb="FF000000"/>
        <rFont val="Arial"/>
        <family val="2"/>
      </rPr>
      <t xml:space="preserve"> ´White Fairy´, kontejner 2 litry</t>
    </r>
  </si>
  <si>
    <r>
      <rPr>
        <i/>
        <sz val="10"/>
        <color theme="1"/>
        <rFont val="Arial"/>
        <family val="2"/>
      </rPr>
      <t>Stipa tenuissima</t>
    </r>
    <r>
      <rPr>
        <sz val="10"/>
        <color rgb="FF000000"/>
        <rFont val="Arial"/>
        <family val="2"/>
      </rPr>
      <t>, kontejner 2 litry</t>
    </r>
  </si>
  <si>
    <t>Příprava ploch záhonů, doplnění zeminy v celém profilu do hloubky 70 cm, úprava půdy kultivátorováním, jemné terénní úpravy</t>
  </si>
  <si>
    <t>Ornice (zahradnický substát s pískem pro doplnění plochy záhonů, kalkulována vrstva 70 cm v plochách plus 10% rezerva)</t>
  </si>
  <si>
    <t>VÝKAZ VÝMĚR - REVITALIZACE ZELENĚ V ULICI MÍROVÁ, TURNOV -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</si>
</sst>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č&quot;"/>
    <numFmt numFmtId="165" formatCode="#,##0.00\ &quot;Kč&quot;"/>
    <numFmt numFmtId="166" formatCode="0.0"/>
  </numFmts>
  <fonts count="15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0" xfId="0" applyFont="1" applyFill="1"/>
    <xf numFmtId="0" fontId="3" fillId="2" borderId="2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4" fontId="4" fillId="3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 textRotation="90" wrapText="1"/>
    </xf>
    <xf numFmtId="164" fontId="3" fillId="0" borderId="0" xfId="0" applyNumberFormat="1" applyFont="1" applyAlignment="1">
      <alignment horizontal="right" textRotation="90" wrapTex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/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10" fillId="0" borderId="0" xfId="0" applyFont="1"/>
    <xf numFmtId="0" fontId="4" fillId="0" borderId="0" xfId="0" applyFont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166" fontId="4" fillId="0" borderId="0" xfId="0" applyNumberFormat="1" applyFont="1" applyAlignment="1">
      <alignment wrapText="1"/>
    </xf>
    <xf numFmtId="166" fontId="3" fillId="0" borderId="1" xfId="0" applyNumberFormat="1" applyFont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2" fillId="0" borderId="1" xfId="0" applyNumberFormat="1" applyFont="1" applyBorder="1" applyAlignment="1">
      <alignment wrapText="1"/>
    </xf>
    <xf numFmtId="166" fontId="4" fillId="3" borderId="1" xfId="0" applyNumberFormat="1" applyFont="1" applyFill="1" applyBorder="1"/>
    <xf numFmtId="166" fontId="4" fillId="0" borderId="1" xfId="0" applyNumberFormat="1" applyFont="1" applyBorder="1"/>
    <xf numFmtId="166" fontId="3" fillId="2" borderId="2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right" textRotation="90" wrapText="1"/>
    </xf>
    <xf numFmtId="166" fontId="8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166" fontId="10" fillId="0" borderId="0" xfId="0" applyNumberFormat="1" applyFont="1" applyAlignment="1">
      <alignment wrapText="1"/>
    </xf>
    <xf numFmtId="164" fontId="4" fillId="0" borderId="1" xfId="0" applyNumberFormat="1" applyFont="1" applyBorder="1" applyAlignment="1" applyProtection="1">
      <alignment wrapText="1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 topLeftCell="A1"/>
  </sheetViews>
  <sheetFormatPr defaultColWidth="8.421875" defaultRowHeight="15"/>
  <cols>
    <col min="1" max="1" width="12.421875" style="2" customWidth="1"/>
    <col min="2" max="2" width="91.421875" style="3" customWidth="1"/>
    <col min="3" max="3" width="9.8515625" style="3" customWidth="1"/>
    <col min="4" max="4" width="7.28125" style="41" customWidth="1"/>
    <col min="5" max="5" width="16.421875" style="4" customWidth="1"/>
    <col min="6" max="7" width="17.00390625" style="4" customWidth="1"/>
    <col min="8" max="49" width="9.140625" style="5" customWidth="1"/>
    <col min="50" max="50" width="9.140625" style="0" customWidth="1"/>
  </cols>
  <sheetData>
    <row r="1" ht="15">
      <c r="B1" s="2" t="s">
        <v>68</v>
      </c>
    </row>
    <row r="3" spans="1:7" s="2" customFormat="1" ht="25.5">
      <c r="A3" s="6" t="s">
        <v>0</v>
      </c>
      <c r="B3" s="6" t="s">
        <v>1</v>
      </c>
      <c r="C3" s="6" t="s">
        <v>2</v>
      </c>
      <c r="D3" s="42" t="s">
        <v>3</v>
      </c>
      <c r="E3" s="7" t="s">
        <v>4</v>
      </c>
      <c r="F3" s="7" t="s">
        <v>5</v>
      </c>
      <c r="G3" s="7" t="s">
        <v>6</v>
      </c>
    </row>
    <row r="4" spans="1:7" ht="15">
      <c r="A4" s="8"/>
      <c r="B4" s="8" t="s">
        <v>7</v>
      </c>
      <c r="C4" s="9"/>
      <c r="D4" s="43"/>
      <c r="E4" s="10"/>
      <c r="F4" s="10"/>
      <c r="G4" s="10"/>
    </row>
    <row r="5" spans="1:7" s="3" customFormat="1" ht="12.75">
      <c r="A5" s="6" t="s">
        <v>8</v>
      </c>
      <c r="B5" s="11" t="s">
        <v>31</v>
      </c>
      <c r="C5" s="11" t="s">
        <v>9</v>
      </c>
      <c r="D5" s="44">
        <v>1</v>
      </c>
      <c r="E5" s="57"/>
      <c r="F5" s="12">
        <f aca="true" t="shared" si="0" ref="F5">E5*D5</f>
        <v>0</v>
      </c>
      <c r="G5" s="12">
        <f aca="true" t="shared" si="1" ref="G5">F5*1.21</f>
        <v>0</v>
      </c>
    </row>
    <row r="6" spans="1:7" s="3" customFormat="1" ht="15" customHeight="1">
      <c r="A6" s="6">
        <v>183101121</v>
      </c>
      <c r="B6" s="11" t="s">
        <v>43</v>
      </c>
      <c r="C6" s="11" t="s">
        <v>11</v>
      </c>
      <c r="D6" s="44">
        <v>15</v>
      </c>
      <c r="E6" s="57"/>
      <c r="F6" s="12">
        <f aca="true" t="shared" si="2" ref="F6">E6*D6</f>
        <v>0</v>
      </c>
      <c r="G6" s="12">
        <f aca="true" t="shared" si="3" ref="G6">F6*1.21</f>
        <v>0</v>
      </c>
    </row>
    <row r="7" spans="1:7" s="3" customFormat="1" ht="15" customHeight="1">
      <c r="A7" s="6" t="s">
        <v>8</v>
      </c>
      <c r="B7" s="11" t="s">
        <v>35</v>
      </c>
      <c r="C7" s="11" t="s">
        <v>11</v>
      </c>
      <c r="D7" s="44">
        <v>15</v>
      </c>
      <c r="E7" s="57"/>
      <c r="F7" s="12">
        <f aca="true" t="shared" si="4" ref="F7">E7*D7</f>
        <v>0</v>
      </c>
      <c r="G7" s="12">
        <f aca="true" t="shared" si="5" ref="G7">F7*1.21</f>
        <v>0</v>
      </c>
    </row>
    <row r="8" spans="1:7" s="3" customFormat="1" ht="15" customHeight="1">
      <c r="A8" s="6" t="s">
        <v>8</v>
      </c>
      <c r="B8" s="11" t="s">
        <v>46</v>
      </c>
      <c r="C8" s="11" t="s">
        <v>11</v>
      </c>
      <c r="D8" s="44">
        <v>15</v>
      </c>
      <c r="E8" s="57"/>
      <c r="F8" s="12">
        <f aca="true" t="shared" si="6" ref="F8">E8*D8</f>
        <v>0</v>
      </c>
      <c r="G8" s="12">
        <f aca="true" t="shared" si="7" ref="G8">F8*1.21</f>
        <v>0</v>
      </c>
    </row>
    <row r="9" spans="1:7" ht="15">
      <c r="A9" s="6">
        <v>184102116</v>
      </c>
      <c r="B9" s="11" t="s">
        <v>13</v>
      </c>
      <c r="C9" s="11" t="s">
        <v>11</v>
      </c>
      <c r="D9" s="44">
        <v>15</v>
      </c>
      <c r="E9" s="57"/>
      <c r="F9" s="12">
        <f aca="true" t="shared" si="8" ref="F9:F16">E9*D9</f>
        <v>0</v>
      </c>
      <c r="G9" s="12">
        <f aca="true" t="shared" si="9" ref="G9:G16">F9*1.21</f>
        <v>0</v>
      </c>
    </row>
    <row r="10" spans="1:7" ht="15">
      <c r="A10" s="6" t="s">
        <v>8</v>
      </c>
      <c r="B10" s="11" t="s">
        <v>14</v>
      </c>
      <c r="C10" s="11" t="s">
        <v>11</v>
      </c>
      <c r="D10" s="44">
        <v>15</v>
      </c>
      <c r="E10" s="57"/>
      <c r="F10" s="12">
        <f t="shared" si="8"/>
        <v>0</v>
      </c>
      <c r="G10" s="12">
        <f t="shared" si="9"/>
        <v>0</v>
      </c>
    </row>
    <row r="11" spans="1:7" ht="15">
      <c r="A11" s="6" t="s">
        <v>8</v>
      </c>
      <c r="B11" s="11" t="s">
        <v>15</v>
      </c>
      <c r="C11" s="11" t="s">
        <v>11</v>
      </c>
      <c r="D11" s="44">
        <v>15</v>
      </c>
      <c r="E11" s="57"/>
      <c r="F11" s="12">
        <f t="shared" si="8"/>
        <v>0</v>
      </c>
      <c r="G11" s="12">
        <f t="shared" si="9"/>
        <v>0</v>
      </c>
    </row>
    <row r="12" spans="1:7" ht="15">
      <c r="A12" s="6">
        <v>184215133</v>
      </c>
      <c r="B12" s="11" t="s">
        <v>40</v>
      </c>
      <c r="C12" s="11" t="s">
        <v>11</v>
      </c>
      <c r="D12" s="44">
        <v>15</v>
      </c>
      <c r="E12" s="57"/>
      <c r="F12" s="12">
        <f t="shared" si="8"/>
        <v>0</v>
      </c>
      <c r="G12" s="12">
        <f t="shared" si="9"/>
        <v>0</v>
      </c>
    </row>
    <row r="13" spans="1:7" ht="15">
      <c r="A13" s="6" t="s">
        <v>8</v>
      </c>
      <c r="B13" s="11" t="s">
        <v>36</v>
      </c>
      <c r="C13" s="11" t="s">
        <v>11</v>
      </c>
      <c r="D13" s="44">
        <v>15</v>
      </c>
      <c r="E13" s="57"/>
      <c r="F13" s="12">
        <f t="shared" si="8"/>
        <v>0</v>
      </c>
      <c r="G13" s="12">
        <f t="shared" si="9"/>
        <v>0</v>
      </c>
    </row>
    <row r="14" spans="1:7" ht="15">
      <c r="A14" s="6" t="s">
        <v>8</v>
      </c>
      <c r="B14" s="11" t="s">
        <v>16</v>
      </c>
      <c r="C14" s="11" t="s">
        <v>11</v>
      </c>
      <c r="D14" s="44">
        <v>15</v>
      </c>
      <c r="E14" s="57"/>
      <c r="F14" s="12">
        <f t="shared" si="8"/>
        <v>0</v>
      </c>
      <c r="G14" s="12">
        <f t="shared" si="9"/>
        <v>0</v>
      </c>
    </row>
    <row r="15" spans="1:7" ht="15">
      <c r="A15" s="6" t="s">
        <v>8</v>
      </c>
      <c r="B15" s="11" t="s">
        <v>37</v>
      </c>
      <c r="C15" s="11" t="s">
        <v>11</v>
      </c>
      <c r="D15" s="44">
        <v>15</v>
      </c>
      <c r="E15" s="57"/>
      <c r="F15" s="12">
        <f t="shared" si="8"/>
        <v>0</v>
      </c>
      <c r="G15" s="12">
        <f t="shared" si="9"/>
        <v>0</v>
      </c>
    </row>
    <row r="16" spans="1:7" ht="26.25">
      <c r="A16" s="6" t="s">
        <v>8</v>
      </c>
      <c r="B16" s="11" t="s">
        <v>17</v>
      </c>
      <c r="C16" s="11" t="s">
        <v>11</v>
      </c>
      <c r="D16" s="44">
        <v>15</v>
      </c>
      <c r="E16" s="57"/>
      <c r="F16" s="12">
        <f t="shared" si="8"/>
        <v>0</v>
      </c>
      <c r="G16" s="12">
        <f t="shared" si="9"/>
        <v>0</v>
      </c>
    </row>
    <row r="17" spans="1:7" ht="15">
      <c r="A17" s="8"/>
      <c r="B17" s="8" t="s">
        <v>32</v>
      </c>
      <c r="C17" s="9"/>
      <c r="D17" s="43"/>
      <c r="E17" s="10"/>
      <c r="F17" s="10"/>
      <c r="G17" s="10"/>
    </row>
    <row r="18" spans="1:7" ht="27" customHeight="1">
      <c r="A18" s="6" t="s">
        <v>8</v>
      </c>
      <c r="B18" s="11" t="s">
        <v>66</v>
      </c>
      <c r="C18" s="11" t="s">
        <v>10</v>
      </c>
      <c r="D18" s="44">
        <v>386.5</v>
      </c>
      <c r="E18" s="57"/>
      <c r="F18" s="12">
        <f aca="true" t="shared" si="10" ref="F18:F26">E18*D18</f>
        <v>0</v>
      </c>
      <c r="G18" s="12">
        <f aca="true" t="shared" si="11" ref="G18:G26">F18*1.21</f>
        <v>0</v>
      </c>
    </row>
    <row r="19" spans="1:7" ht="15">
      <c r="A19" s="38">
        <v>183101113</v>
      </c>
      <c r="B19" s="39" t="s">
        <v>49</v>
      </c>
      <c r="C19" s="37" t="s">
        <v>11</v>
      </c>
      <c r="D19" s="45">
        <v>1051</v>
      </c>
      <c r="E19" s="58"/>
      <c r="F19" s="12">
        <f t="shared" si="10"/>
        <v>0</v>
      </c>
      <c r="G19" s="12">
        <f t="shared" si="11"/>
        <v>0</v>
      </c>
    </row>
    <row r="20" spans="1:7" ht="15">
      <c r="A20" s="38">
        <v>183211322</v>
      </c>
      <c r="B20" s="39" t="s">
        <v>47</v>
      </c>
      <c r="C20" s="37" t="s">
        <v>11</v>
      </c>
      <c r="D20" s="45">
        <v>355</v>
      </c>
      <c r="E20" s="58"/>
      <c r="F20" s="12">
        <f t="shared" si="10"/>
        <v>0</v>
      </c>
      <c r="G20" s="12">
        <f t="shared" si="11"/>
        <v>0</v>
      </c>
    </row>
    <row r="21" spans="1:7" ht="15">
      <c r="A21" s="38">
        <v>184102112</v>
      </c>
      <c r="B21" s="39" t="s">
        <v>30</v>
      </c>
      <c r="C21" s="39" t="s">
        <v>11</v>
      </c>
      <c r="D21" s="45">
        <v>696</v>
      </c>
      <c r="E21" s="58"/>
      <c r="F21" s="12">
        <f>E21*D21</f>
        <v>0</v>
      </c>
      <c r="G21" s="12">
        <f>F21*1.21</f>
        <v>0</v>
      </c>
    </row>
    <row r="22" spans="1:7" ht="15">
      <c r="A22" s="38" t="s">
        <v>8</v>
      </c>
      <c r="B22" s="39" t="s">
        <v>34</v>
      </c>
      <c r="C22" s="37" t="s">
        <v>10</v>
      </c>
      <c r="D22" s="46">
        <v>386.5</v>
      </c>
      <c r="E22" s="58"/>
      <c r="F22" s="12">
        <f t="shared" si="10"/>
        <v>0</v>
      </c>
      <c r="G22" s="12">
        <f t="shared" si="11"/>
        <v>0</v>
      </c>
    </row>
    <row r="23" spans="1:7" ht="15">
      <c r="A23" s="8"/>
      <c r="B23" s="8" t="s">
        <v>23</v>
      </c>
      <c r="C23" s="9"/>
      <c r="D23" s="43"/>
      <c r="E23" s="10"/>
      <c r="F23" s="18"/>
      <c r="G23" s="18"/>
    </row>
    <row r="24" spans="1:7" s="15" customFormat="1" ht="15" customHeight="1">
      <c r="A24" s="14"/>
      <c r="B24" s="19" t="s">
        <v>38</v>
      </c>
      <c r="C24" s="13" t="s">
        <v>11</v>
      </c>
      <c r="D24" s="47">
        <v>15</v>
      </c>
      <c r="E24" s="59"/>
      <c r="F24" s="20">
        <f>E24*D24</f>
        <v>0</v>
      </c>
      <c r="G24" s="20">
        <f>F24*1.21</f>
        <v>0</v>
      </c>
    </row>
    <row r="25" spans="1:7" ht="15">
      <c r="A25" s="8"/>
      <c r="B25" s="8" t="s">
        <v>39</v>
      </c>
      <c r="C25" s="9"/>
      <c r="D25" s="43"/>
      <c r="E25" s="10"/>
      <c r="F25" s="10"/>
      <c r="G25" s="10"/>
    </row>
    <row r="26" spans="1:7" ht="15">
      <c r="A26" s="6"/>
      <c r="B26" s="40" t="s">
        <v>50</v>
      </c>
      <c r="C26" s="11" t="s">
        <v>11</v>
      </c>
      <c r="D26" s="48">
        <v>22</v>
      </c>
      <c r="E26" s="57"/>
      <c r="F26" s="12">
        <f t="shared" si="10"/>
        <v>0</v>
      </c>
      <c r="G26" s="12">
        <f t="shared" si="11"/>
        <v>0</v>
      </c>
    </row>
    <row r="27" spans="1:7" ht="15">
      <c r="A27" s="6"/>
      <c r="B27" s="40" t="s">
        <v>51</v>
      </c>
      <c r="C27" s="11" t="s">
        <v>11</v>
      </c>
      <c r="D27" s="48">
        <v>40</v>
      </c>
      <c r="E27" s="57"/>
      <c r="F27" s="12">
        <f aca="true" t="shared" si="12" ref="F27:F41">E27*D27</f>
        <v>0</v>
      </c>
      <c r="G27" s="12">
        <f aca="true" t="shared" si="13" ref="G27:G41">F27*1.21</f>
        <v>0</v>
      </c>
    </row>
    <row r="28" spans="1:7" ht="15">
      <c r="A28" s="6"/>
      <c r="B28" s="40" t="s">
        <v>52</v>
      </c>
      <c r="C28" s="11" t="s">
        <v>11</v>
      </c>
      <c r="D28" s="48">
        <v>48</v>
      </c>
      <c r="E28" s="57"/>
      <c r="F28" s="12">
        <f t="shared" si="12"/>
        <v>0</v>
      </c>
      <c r="G28" s="12">
        <f t="shared" si="13"/>
        <v>0</v>
      </c>
    </row>
    <row r="29" spans="1:7" ht="15">
      <c r="A29" s="6"/>
      <c r="B29" s="40" t="s">
        <v>53</v>
      </c>
      <c r="C29" s="11" t="s">
        <v>11</v>
      </c>
      <c r="D29" s="48">
        <v>95</v>
      </c>
      <c r="E29" s="57"/>
      <c r="F29" s="12">
        <f t="shared" si="12"/>
        <v>0</v>
      </c>
      <c r="G29" s="12">
        <f t="shared" si="13"/>
        <v>0</v>
      </c>
    </row>
    <row r="30" spans="1:7" ht="15">
      <c r="A30" s="6"/>
      <c r="B30" s="40" t="s">
        <v>54</v>
      </c>
      <c r="C30" s="11" t="s">
        <v>11</v>
      </c>
      <c r="D30" s="48">
        <v>125</v>
      </c>
      <c r="E30" s="57"/>
      <c r="F30" s="12">
        <f t="shared" si="12"/>
        <v>0</v>
      </c>
      <c r="G30" s="12">
        <f t="shared" si="13"/>
        <v>0</v>
      </c>
    </row>
    <row r="31" spans="1:7" ht="15">
      <c r="A31" s="6"/>
      <c r="B31" s="40" t="s">
        <v>55</v>
      </c>
      <c r="C31" s="11" t="s">
        <v>11</v>
      </c>
      <c r="D31" s="48">
        <v>65</v>
      </c>
      <c r="E31" s="57"/>
      <c r="F31" s="12">
        <f t="shared" si="12"/>
        <v>0</v>
      </c>
      <c r="G31" s="12">
        <f t="shared" si="13"/>
        <v>0</v>
      </c>
    </row>
    <row r="32" spans="1:7" ht="15">
      <c r="A32" s="6"/>
      <c r="B32" s="40" t="s">
        <v>56</v>
      </c>
      <c r="C32" s="11" t="s">
        <v>11</v>
      </c>
      <c r="D32" s="48">
        <v>42</v>
      </c>
      <c r="E32" s="57"/>
      <c r="F32" s="12">
        <f t="shared" si="12"/>
        <v>0</v>
      </c>
      <c r="G32" s="12">
        <f t="shared" si="13"/>
        <v>0</v>
      </c>
    </row>
    <row r="33" spans="1:7" ht="15">
      <c r="A33" s="6"/>
      <c r="B33" s="40" t="s">
        <v>57</v>
      </c>
      <c r="C33" s="11" t="s">
        <v>11</v>
      </c>
      <c r="D33" s="48">
        <v>44</v>
      </c>
      <c r="E33" s="57"/>
      <c r="F33" s="12">
        <f t="shared" si="12"/>
        <v>0</v>
      </c>
      <c r="G33" s="12">
        <f t="shared" si="13"/>
        <v>0</v>
      </c>
    </row>
    <row r="34" spans="1:7" ht="15">
      <c r="A34" s="6"/>
      <c r="B34" s="40" t="s">
        <v>58</v>
      </c>
      <c r="C34" s="11" t="s">
        <v>11</v>
      </c>
      <c r="D34" s="48">
        <v>21</v>
      </c>
      <c r="E34" s="57"/>
      <c r="F34" s="12">
        <f t="shared" si="12"/>
        <v>0</v>
      </c>
      <c r="G34" s="12">
        <f t="shared" si="13"/>
        <v>0</v>
      </c>
    </row>
    <row r="35" spans="1:7" ht="15">
      <c r="A35" s="6"/>
      <c r="B35" s="40" t="s">
        <v>59</v>
      </c>
      <c r="C35" s="11" t="s">
        <v>11</v>
      </c>
      <c r="D35" s="48">
        <v>64</v>
      </c>
      <c r="E35" s="57"/>
      <c r="F35" s="12">
        <f t="shared" si="12"/>
        <v>0</v>
      </c>
      <c r="G35" s="12">
        <f t="shared" si="13"/>
        <v>0</v>
      </c>
    </row>
    <row r="36" spans="1:7" ht="15">
      <c r="A36" s="6"/>
      <c r="B36" s="40" t="s">
        <v>60</v>
      </c>
      <c r="C36" s="11" t="s">
        <v>11</v>
      </c>
      <c r="D36" s="48">
        <v>70</v>
      </c>
      <c r="E36" s="57"/>
      <c r="F36" s="12">
        <f t="shared" si="12"/>
        <v>0</v>
      </c>
      <c r="G36" s="12">
        <f t="shared" si="13"/>
        <v>0</v>
      </c>
    </row>
    <row r="37" spans="1:7" ht="15">
      <c r="A37" s="6"/>
      <c r="B37" s="40" t="s">
        <v>61</v>
      </c>
      <c r="C37" s="11" t="s">
        <v>11</v>
      </c>
      <c r="D37" s="48">
        <v>62</v>
      </c>
      <c r="E37" s="57"/>
      <c r="F37" s="12">
        <f t="shared" si="12"/>
        <v>0</v>
      </c>
      <c r="G37" s="12">
        <f t="shared" si="13"/>
        <v>0</v>
      </c>
    </row>
    <row r="38" spans="1:7" ht="15">
      <c r="A38" s="6"/>
      <c r="B38" s="40" t="s">
        <v>62</v>
      </c>
      <c r="C38" s="11" t="s">
        <v>11</v>
      </c>
      <c r="D38" s="48">
        <v>55</v>
      </c>
      <c r="E38" s="57"/>
      <c r="F38" s="12">
        <f t="shared" si="12"/>
        <v>0</v>
      </c>
      <c r="G38" s="12">
        <f t="shared" si="13"/>
        <v>0</v>
      </c>
    </row>
    <row r="39" spans="1:7" ht="15">
      <c r="A39" s="6"/>
      <c r="B39" s="40" t="s">
        <v>63</v>
      </c>
      <c r="C39" s="11" t="s">
        <v>11</v>
      </c>
      <c r="D39" s="48">
        <v>108</v>
      </c>
      <c r="E39" s="57"/>
      <c r="F39" s="12">
        <f t="shared" si="12"/>
        <v>0</v>
      </c>
      <c r="G39" s="12">
        <f t="shared" si="13"/>
        <v>0</v>
      </c>
    </row>
    <row r="40" spans="1:7" ht="15">
      <c r="A40" s="6"/>
      <c r="B40" s="40" t="s">
        <v>64</v>
      </c>
      <c r="C40" s="11" t="s">
        <v>11</v>
      </c>
      <c r="D40" s="48">
        <v>55</v>
      </c>
      <c r="E40" s="57"/>
      <c r="F40" s="12">
        <f t="shared" si="12"/>
        <v>0</v>
      </c>
      <c r="G40" s="12">
        <f t="shared" si="13"/>
        <v>0</v>
      </c>
    </row>
    <row r="41" spans="1:7" ht="15">
      <c r="A41" s="6"/>
      <c r="B41" s="40" t="s">
        <v>65</v>
      </c>
      <c r="C41" s="11" t="s">
        <v>11</v>
      </c>
      <c r="D41" s="48">
        <v>135</v>
      </c>
      <c r="E41" s="57"/>
      <c r="F41" s="12">
        <f t="shared" si="12"/>
        <v>0</v>
      </c>
      <c r="G41" s="12">
        <f t="shared" si="13"/>
        <v>0</v>
      </c>
    </row>
    <row r="42" spans="1:7" ht="15">
      <c r="A42" s="16"/>
      <c r="B42" s="16" t="s">
        <v>33</v>
      </c>
      <c r="C42" s="16"/>
      <c r="D42" s="49"/>
      <c r="E42" s="17"/>
      <c r="F42" s="17"/>
      <c r="G42" s="17"/>
    </row>
    <row r="43" spans="1:7" s="5" customFormat="1" ht="15" customHeight="1">
      <c r="A43" s="6" t="s">
        <v>8</v>
      </c>
      <c r="B43" s="11" t="s">
        <v>44</v>
      </c>
      <c r="C43" s="11" t="s">
        <v>12</v>
      </c>
      <c r="D43" s="44">
        <v>1</v>
      </c>
      <c r="E43" s="57"/>
      <c r="F43" s="12">
        <f aca="true" t="shared" si="14" ref="F43:F51">E43*D43</f>
        <v>0</v>
      </c>
      <c r="G43" s="12">
        <f aca="true" t="shared" si="15" ref="G43:G51">F43*1.21</f>
        <v>0</v>
      </c>
    </row>
    <row r="44" spans="1:7" s="5" customFormat="1" ht="15" customHeight="1">
      <c r="A44" s="6" t="s">
        <v>8</v>
      </c>
      <c r="B44" s="11" t="s">
        <v>48</v>
      </c>
      <c r="C44" s="11" t="s">
        <v>11</v>
      </c>
      <c r="D44" s="44">
        <v>120</v>
      </c>
      <c r="E44" s="57"/>
      <c r="F44" s="12">
        <f aca="true" t="shared" si="16" ref="F44">E44*D44</f>
        <v>0</v>
      </c>
      <c r="G44" s="12">
        <f aca="true" t="shared" si="17" ref="G44">F44*1.21</f>
        <v>0</v>
      </c>
    </row>
    <row r="45" spans="1:7" s="5" customFormat="1" ht="27" customHeight="1">
      <c r="A45" s="6" t="s">
        <v>8</v>
      </c>
      <c r="B45" s="11" t="s">
        <v>67</v>
      </c>
      <c r="C45" s="11" t="s">
        <v>12</v>
      </c>
      <c r="D45" s="44">
        <v>300</v>
      </c>
      <c r="E45" s="57"/>
      <c r="F45" s="12">
        <f t="shared" si="14"/>
        <v>0</v>
      </c>
      <c r="G45" s="12">
        <f t="shared" si="15"/>
        <v>0</v>
      </c>
    </row>
    <row r="46" spans="1:7" s="5" customFormat="1" ht="15" customHeight="1">
      <c r="A46" s="6" t="s">
        <v>8</v>
      </c>
      <c r="B46" s="11" t="s">
        <v>42</v>
      </c>
      <c r="C46" s="11" t="s">
        <v>12</v>
      </c>
      <c r="D46" s="44">
        <v>20</v>
      </c>
      <c r="E46" s="57"/>
      <c r="F46" s="12">
        <f t="shared" si="14"/>
        <v>0</v>
      </c>
      <c r="G46" s="12">
        <f t="shared" si="15"/>
        <v>0</v>
      </c>
    </row>
    <row r="47" spans="1:7" ht="15">
      <c r="A47" s="6" t="s">
        <v>8</v>
      </c>
      <c r="B47" s="11" t="s">
        <v>18</v>
      </c>
      <c r="C47" s="11" t="s">
        <v>19</v>
      </c>
      <c r="D47" s="44">
        <v>2.5</v>
      </c>
      <c r="E47" s="57"/>
      <c r="F47" s="12">
        <f t="shared" si="14"/>
        <v>0</v>
      </c>
      <c r="G47" s="12">
        <f t="shared" si="15"/>
        <v>0</v>
      </c>
    </row>
    <row r="48" spans="1:7" ht="15">
      <c r="A48" s="6" t="s">
        <v>8</v>
      </c>
      <c r="B48" s="11" t="s">
        <v>20</v>
      </c>
      <c r="C48" s="11" t="s">
        <v>19</v>
      </c>
      <c r="D48" s="44">
        <v>5</v>
      </c>
      <c r="E48" s="57"/>
      <c r="F48" s="12">
        <f t="shared" si="14"/>
        <v>0</v>
      </c>
      <c r="G48" s="12">
        <f t="shared" si="15"/>
        <v>0</v>
      </c>
    </row>
    <row r="49" spans="1:7" ht="26.25">
      <c r="A49" s="6" t="s">
        <v>8</v>
      </c>
      <c r="B49" s="11" t="s">
        <v>41</v>
      </c>
      <c r="C49" s="11" t="s">
        <v>11</v>
      </c>
      <c r="D49" s="44">
        <v>45</v>
      </c>
      <c r="E49" s="57"/>
      <c r="F49" s="12">
        <f t="shared" si="14"/>
        <v>0</v>
      </c>
      <c r="G49" s="12">
        <f t="shared" si="15"/>
        <v>0</v>
      </c>
    </row>
    <row r="50" spans="1:7" ht="26.25">
      <c r="A50" s="6" t="s">
        <v>8</v>
      </c>
      <c r="B50" s="11" t="s">
        <v>21</v>
      </c>
      <c r="C50" s="11" t="s">
        <v>11</v>
      </c>
      <c r="D50" s="44">
        <v>180</v>
      </c>
      <c r="E50" s="57"/>
      <c r="F50" s="12">
        <f t="shared" si="14"/>
        <v>0</v>
      </c>
      <c r="G50" s="12">
        <f t="shared" si="15"/>
        <v>0</v>
      </c>
    </row>
    <row r="51" spans="1:7" ht="15">
      <c r="A51" s="6" t="s">
        <v>8</v>
      </c>
      <c r="B51" s="11" t="s">
        <v>22</v>
      </c>
      <c r="C51" s="11" t="s">
        <v>11</v>
      </c>
      <c r="D51" s="44">
        <v>15</v>
      </c>
      <c r="E51" s="57"/>
      <c r="F51" s="12">
        <f t="shared" si="14"/>
        <v>0</v>
      </c>
      <c r="G51" s="12">
        <f t="shared" si="15"/>
        <v>0</v>
      </c>
    </row>
    <row r="52" spans="1:7" ht="15">
      <c r="A52" s="8"/>
      <c r="B52" s="8" t="s">
        <v>24</v>
      </c>
      <c r="C52" s="8"/>
      <c r="D52" s="50"/>
      <c r="E52" s="17"/>
      <c r="F52" s="17"/>
      <c r="G52" s="17"/>
    </row>
    <row r="53" spans="1:7" ht="15">
      <c r="A53" s="6">
        <v>998231411</v>
      </c>
      <c r="B53" s="11" t="s">
        <v>25</v>
      </c>
      <c r="C53" s="11" t="s">
        <v>26</v>
      </c>
      <c r="D53" s="44">
        <v>25</v>
      </c>
      <c r="E53" s="57"/>
      <c r="F53" s="12">
        <f>E53*D53</f>
        <v>0</v>
      </c>
      <c r="G53" s="12">
        <f>F53*1.21</f>
        <v>0</v>
      </c>
    </row>
    <row r="54" spans="1:7" ht="15">
      <c r="A54" s="6" t="s">
        <v>8</v>
      </c>
      <c r="B54" s="11" t="s">
        <v>45</v>
      </c>
      <c r="C54" s="11" t="s">
        <v>26</v>
      </c>
      <c r="D54" s="44">
        <v>10</v>
      </c>
      <c r="E54" s="57"/>
      <c r="F54" s="12">
        <f>E54*D54</f>
        <v>0</v>
      </c>
      <c r="G54" s="12">
        <f>F54*1.21</f>
        <v>0</v>
      </c>
    </row>
    <row r="55" spans="1:7" ht="15">
      <c r="A55" s="8"/>
      <c r="B55" s="8" t="s">
        <v>27</v>
      </c>
      <c r="C55" s="8"/>
      <c r="D55" s="50"/>
      <c r="E55" s="17"/>
      <c r="F55" s="17">
        <f>SUM(F3:F54)</f>
        <v>0</v>
      </c>
      <c r="G55" s="17">
        <f>SUM(G3:G54)</f>
        <v>0</v>
      </c>
    </row>
    <row r="56" spans="1:7" ht="26.25">
      <c r="A56" s="6" t="s">
        <v>8</v>
      </c>
      <c r="B56" s="11" t="s">
        <v>28</v>
      </c>
      <c r="C56" s="11" t="s">
        <v>9</v>
      </c>
      <c r="D56" s="44">
        <v>1</v>
      </c>
      <c r="E56" s="12">
        <f>F55*0.03</f>
        <v>0</v>
      </c>
      <c r="F56" s="12">
        <f>E56*D56</f>
        <v>0</v>
      </c>
      <c r="G56" s="12">
        <f>F56*1.21</f>
        <v>0</v>
      </c>
    </row>
    <row r="57" spans="1:7" ht="15">
      <c r="A57" s="8"/>
      <c r="B57" s="8" t="s">
        <v>29</v>
      </c>
      <c r="C57" s="8"/>
      <c r="D57" s="50"/>
      <c r="E57" s="17"/>
      <c r="F57" s="17">
        <f>F55+F56</f>
        <v>0</v>
      </c>
      <c r="G57" s="17">
        <f>G55+G56</f>
        <v>0</v>
      </c>
    </row>
    <row r="61" spans="2:7" s="2" customFormat="1" ht="12.75">
      <c r="B61" s="3"/>
      <c r="C61" s="3"/>
      <c r="D61" s="41"/>
      <c r="E61" s="4"/>
      <c r="F61" s="4"/>
      <c r="G61" s="4"/>
    </row>
    <row r="62" spans="2:7" s="2" customFormat="1" ht="12.75">
      <c r="B62" s="3"/>
      <c r="C62" s="3"/>
      <c r="D62" s="41"/>
      <c r="E62" s="4"/>
      <c r="F62" s="4"/>
      <c r="G62" s="4"/>
    </row>
    <row r="67" spans="1:4" ht="15">
      <c r="A67" s="21"/>
      <c r="B67" s="21"/>
      <c r="D67" s="51"/>
    </row>
    <row r="72" spans="2:7" ht="15">
      <c r="B72" s="2"/>
      <c r="C72" s="2"/>
      <c r="D72" s="52"/>
      <c r="E72" s="22"/>
      <c r="F72" s="22"/>
      <c r="G72" s="22"/>
    </row>
    <row r="73" spans="1:4" ht="15">
      <c r="A73" s="21"/>
      <c r="B73" s="21"/>
      <c r="D73" s="51"/>
    </row>
    <row r="74" spans="1:4" ht="15">
      <c r="A74" s="21"/>
      <c r="B74" s="21"/>
      <c r="D74" s="51"/>
    </row>
    <row r="75" spans="1:4" ht="15">
      <c r="A75" s="21"/>
      <c r="B75" s="21"/>
      <c r="D75" s="51"/>
    </row>
    <row r="76" spans="1:4" ht="15">
      <c r="A76" s="21"/>
      <c r="B76" s="21"/>
      <c r="D76" s="51"/>
    </row>
    <row r="77" spans="1:4" ht="15">
      <c r="A77" s="21"/>
      <c r="B77" s="21"/>
      <c r="D77" s="51"/>
    </row>
    <row r="78" spans="1:4" ht="15">
      <c r="A78" s="21"/>
      <c r="B78" s="21"/>
      <c r="D78" s="51"/>
    </row>
    <row r="79" spans="1:4" ht="15">
      <c r="A79" s="21"/>
      <c r="B79" s="21"/>
      <c r="D79" s="51"/>
    </row>
    <row r="80" spans="1:4" ht="15">
      <c r="A80" s="21"/>
      <c r="B80" s="21"/>
      <c r="D80" s="51"/>
    </row>
    <row r="81" spans="1:4" ht="15">
      <c r="A81" s="21"/>
      <c r="B81" s="21"/>
      <c r="D81" s="51"/>
    </row>
    <row r="82" spans="1:4" ht="15">
      <c r="A82" s="21"/>
      <c r="B82" s="21"/>
      <c r="D82" s="51"/>
    </row>
    <row r="83" spans="1:4" ht="15">
      <c r="A83" s="21"/>
      <c r="B83" s="21"/>
      <c r="D83" s="51"/>
    </row>
    <row r="84" spans="1:4" ht="15">
      <c r="A84" s="21"/>
      <c r="B84" s="21"/>
      <c r="D84" s="51"/>
    </row>
    <row r="85" spans="2:7" ht="15">
      <c r="B85" s="2"/>
      <c r="C85" s="2"/>
      <c r="D85" s="52"/>
      <c r="E85" s="22"/>
      <c r="F85" s="22"/>
      <c r="G85" s="22"/>
    </row>
    <row r="86" spans="1:4" ht="15">
      <c r="A86" s="21"/>
      <c r="B86" s="21"/>
      <c r="D86" s="51"/>
    </row>
    <row r="87" spans="1:4" ht="15">
      <c r="A87" s="21"/>
      <c r="B87" s="21"/>
      <c r="D87" s="51"/>
    </row>
    <row r="88" spans="1:4" ht="15">
      <c r="A88" s="21"/>
      <c r="B88" s="21"/>
      <c r="D88" s="51"/>
    </row>
    <row r="89" spans="1:4" ht="15">
      <c r="A89" s="21"/>
      <c r="B89" s="21"/>
      <c r="D89" s="51"/>
    </row>
    <row r="90" spans="1:4" ht="15">
      <c r="A90" s="21"/>
      <c r="B90" s="21"/>
      <c r="D90" s="51"/>
    </row>
    <row r="91" spans="1:4" ht="15">
      <c r="A91" s="21"/>
      <c r="B91" s="21"/>
      <c r="D91" s="51"/>
    </row>
    <row r="92" spans="1:4" ht="15">
      <c r="A92" s="21"/>
      <c r="B92" s="21"/>
      <c r="D92" s="51"/>
    </row>
    <row r="93" spans="1:4" ht="15">
      <c r="A93" s="21"/>
      <c r="B93" s="21"/>
      <c r="D93" s="51"/>
    </row>
    <row r="94" spans="1:4" ht="15">
      <c r="A94" s="21"/>
      <c r="B94" s="21"/>
      <c r="D94" s="51"/>
    </row>
    <row r="95" spans="1:4" ht="15">
      <c r="A95" s="21"/>
      <c r="B95" s="21"/>
      <c r="D95" s="51"/>
    </row>
    <row r="96" spans="1:4" ht="15">
      <c r="A96" s="21"/>
      <c r="B96" s="21"/>
      <c r="D96" s="51"/>
    </row>
    <row r="100" spans="2:7" ht="15">
      <c r="B100" s="2"/>
      <c r="C100" s="2"/>
      <c r="E100" s="22"/>
      <c r="F100" s="22"/>
      <c r="G100" s="22"/>
    </row>
    <row r="103" spans="1:7" s="23" customFormat="1" ht="15">
      <c r="A103" s="2"/>
      <c r="B103" s="21"/>
      <c r="C103" s="3"/>
      <c r="D103" s="41"/>
      <c r="E103" s="4"/>
      <c r="F103" s="4"/>
      <c r="G103" s="4"/>
    </row>
    <row r="104" spans="2:7" ht="15">
      <c r="B104" s="2"/>
      <c r="C104" s="24"/>
      <c r="D104" s="53"/>
      <c r="E104" s="25"/>
      <c r="F104" s="25"/>
      <c r="G104" s="25"/>
    </row>
    <row r="106" spans="1:7" s="26" customFormat="1" ht="12.75">
      <c r="A106" s="2"/>
      <c r="B106" s="3"/>
      <c r="C106" s="3"/>
      <c r="D106" s="41"/>
      <c r="E106" s="4"/>
      <c r="F106" s="4"/>
      <c r="G106" s="4"/>
    </row>
    <row r="112" spans="2:7" s="2" customFormat="1" ht="12.75">
      <c r="B112" s="3"/>
      <c r="C112" s="3"/>
      <c r="D112" s="41"/>
      <c r="E112" s="4"/>
      <c r="F112" s="4"/>
      <c r="G112" s="4"/>
    </row>
    <row r="114" spans="2:7" s="2" customFormat="1" ht="12.75">
      <c r="B114" s="3"/>
      <c r="C114" s="3"/>
      <c r="D114" s="41"/>
      <c r="E114" s="4"/>
      <c r="F114" s="4"/>
      <c r="G114" s="4"/>
    </row>
    <row r="115" spans="2:7" s="2" customFormat="1" ht="12.75">
      <c r="B115" s="3"/>
      <c r="C115" s="3"/>
      <c r="D115" s="41"/>
      <c r="E115" s="4"/>
      <c r="F115" s="4"/>
      <c r="G115" s="4"/>
    </row>
    <row r="116" spans="2:7" s="2" customFormat="1" ht="12.75">
      <c r="B116" s="3"/>
      <c r="C116" s="3"/>
      <c r="D116" s="41"/>
      <c r="E116" s="4"/>
      <c r="F116" s="4"/>
      <c r="G116" s="4"/>
    </row>
    <row r="117" spans="1:7" s="2" customFormat="1" ht="12.75">
      <c r="A117" s="23"/>
      <c r="B117" s="3"/>
      <c r="C117" s="3"/>
      <c r="D117" s="41"/>
      <c r="E117" s="4"/>
      <c r="F117" s="4"/>
      <c r="G117" s="4"/>
    </row>
    <row r="118" spans="2:7" s="2" customFormat="1" ht="12.75">
      <c r="B118" s="3"/>
      <c r="C118" s="3"/>
      <c r="D118" s="41"/>
      <c r="E118" s="4"/>
      <c r="F118" s="4"/>
      <c r="G118" s="4"/>
    </row>
    <row r="122" spans="4:7" s="2" customFormat="1" ht="12.75">
      <c r="D122" s="52"/>
      <c r="E122" s="22"/>
      <c r="F122" s="4"/>
      <c r="G122" s="4"/>
    </row>
    <row r="123" spans="1:7" s="27" customFormat="1" ht="12.75">
      <c r="A123" s="2"/>
      <c r="B123" s="3"/>
      <c r="C123" s="3"/>
      <c r="D123" s="41"/>
      <c r="E123" s="4"/>
      <c r="F123" s="4"/>
      <c r="G123" s="4"/>
    </row>
    <row r="124" ht="15">
      <c r="B124" s="2"/>
    </row>
    <row r="125" spans="1:7" s="27" customFormat="1" ht="15">
      <c r="A125" s="2"/>
      <c r="B125" s="21"/>
      <c r="C125" s="3"/>
      <c r="D125" s="51"/>
      <c r="E125" s="4"/>
      <c r="F125" s="4"/>
      <c r="G125" s="4"/>
    </row>
    <row r="126" spans="2:4" ht="15">
      <c r="B126" s="21"/>
      <c r="D126" s="51"/>
    </row>
    <row r="127" spans="2:4" ht="15">
      <c r="B127" s="21"/>
      <c r="D127" s="51"/>
    </row>
    <row r="128" spans="2:4" ht="15">
      <c r="B128" s="21"/>
      <c r="D128" s="51"/>
    </row>
    <row r="129" spans="2:4" ht="15">
      <c r="B129" s="21"/>
      <c r="D129" s="51"/>
    </row>
    <row r="130" spans="2:4" ht="15">
      <c r="B130" s="21"/>
      <c r="D130" s="51"/>
    </row>
    <row r="131" spans="2:4" ht="15">
      <c r="B131" s="21"/>
      <c r="D131" s="51"/>
    </row>
    <row r="132" spans="2:4" ht="15">
      <c r="B132" s="21"/>
      <c r="D132" s="51"/>
    </row>
    <row r="133" spans="2:4" ht="15">
      <c r="B133" s="21"/>
      <c r="D133" s="51"/>
    </row>
    <row r="137" spans="1:7" s="27" customFormat="1" ht="12.75">
      <c r="A137" s="3"/>
      <c r="B137" s="3"/>
      <c r="C137" s="3"/>
      <c r="D137" s="41"/>
      <c r="E137" s="4"/>
      <c r="F137" s="4"/>
      <c r="G137" s="4"/>
    </row>
    <row r="138" ht="15">
      <c r="A138" s="3"/>
    </row>
    <row r="142" ht="15">
      <c r="B142" s="2"/>
    </row>
    <row r="151" spans="1:7" s="27" customFormat="1" ht="12.75">
      <c r="A151" s="2"/>
      <c r="B151" s="3"/>
      <c r="C151" s="3"/>
      <c r="D151" s="41"/>
      <c r="E151" s="4"/>
      <c r="F151" s="4"/>
      <c r="G151" s="4"/>
    </row>
    <row r="152" ht="15">
      <c r="A152" s="3"/>
    </row>
    <row r="153" ht="15">
      <c r="A153" s="3"/>
    </row>
    <row r="155" spans="2:7" s="2" customFormat="1" ht="12.75">
      <c r="B155" s="3"/>
      <c r="C155" s="3"/>
      <c r="D155" s="41"/>
      <c r="E155" s="4"/>
      <c r="F155" s="4"/>
      <c r="G155" s="4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spans="1:7" s="27" customFormat="1" ht="15">
      <c r="A163" s="2"/>
      <c r="B163" s="21"/>
      <c r="C163" s="3"/>
      <c r="D163" s="41"/>
      <c r="E163" s="4"/>
      <c r="F163" s="4"/>
      <c r="G163" s="4"/>
    </row>
    <row r="164" ht="15">
      <c r="B164" s="21"/>
    </row>
    <row r="165" ht="15">
      <c r="B165" s="21"/>
    </row>
    <row r="166" ht="15">
      <c r="B166" s="21"/>
    </row>
    <row r="167" ht="15">
      <c r="B167" s="21"/>
    </row>
    <row r="168" spans="2:7" ht="15">
      <c r="B168" s="2"/>
      <c r="C168" s="2"/>
      <c r="D168" s="52"/>
      <c r="E168" s="22"/>
      <c r="F168" s="22"/>
      <c r="G168" s="22"/>
    </row>
    <row r="169" spans="2:4" ht="15">
      <c r="B169" s="21"/>
      <c r="D169" s="51"/>
    </row>
    <row r="170" spans="2:4" ht="15">
      <c r="B170" s="21"/>
      <c r="D170" s="51"/>
    </row>
    <row r="171" spans="2:4" ht="15">
      <c r="B171" s="21"/>
      <c r="D171" s="51"/>
    </row>
    <row r="172" spans="2:4" ht="15">
      <c r="B172" s="21"/>
      <c r="D172" s="51"/>
    </row>
    <row r="173" spans="2:4" ht="15">
      <c r="B173" s="21"/>
      <c r="D173" s="51"/>
    </row>
    <row r="174" spans="2:4" ht="15">
      <c r="B174" s="21"/>
      <c r="D174" s="51"/>
    </row>
    <row r="175" spans="2:4" ht="15">
      <c r="B175" s="21"/>
      <c r="D175" s="51"/>
    </row>
    <row r="176" spans="2:4" ht="15">
      <c r="B176" s="21"/>
      <c r="D176" s="51"/>
    </row>
    <row r="177" spans="2:4" ht="15">
      <c r="B177" s="21"/>
      <c r="D177" s="51"/>
    </row>
    <row r="178" spans="2:4" ht="15">
      <c r="B178" s="21"/>
      <c r="D178" s="51"/>
    </row>
    <row r="179" spans="2:4" ht="15">
      <c r="B179" s="21"/>
      <c r="D179" s="51"/>
    </row>
    <row r="180" spans="2:4" ht="15">
      <c r="B180" s="21"/>
      <c r="D180" s="51"/>
    </row>
    <row r="181" spans="2:4" ht="15">
      <c r="B181" s="21"/>
      <c r="D181" s="51"/>
    </row>
    <row r="182" spans="2:4" ht="15">
      <c r="B182" s="21"/>
      <c r="D182" s="51"/>
    </row>
    <row r="183" spans="2:4" ht="15">
      <c r="B183" s="21"/>
      <c r="D183" s="51"/>
    </row>
    <row r="184" spans="2:7" ht="15">
      <c r="B184" s="2"/>
      <c r="C184" s="2"/>
      <c r="D184" s="52"/>
      <c r="E184" s="22"/>
      <c r="F184" s="22"/>
      <c r="G184" s="22"/>
    </row>
    <row r="192" ht="15">
      <c r="A192" s="3"/>
    </row>
    <row r="197" spans="2:5" ht="15">
      <c r="B197" s="2"/>
      <c r="C197" s="2"/>
      <c r="D197" s="52"/>
      <c r="E197" s="22"/>
    </row>
    <row r="198" spans="4:7" s="2" customFormat="1" ht="12.75">
      <c r="D198" s="52"/>
      <c r="E198" s="22"/>
      <c r="F198" s="22"/>
      <c r="G198" s="22"/>
    </row>
    <row r="199" spans="2:4" ht="15">
      <c r="B199" s="21"/>
      <c r="D199" s="51"/>
    </row>
    <row r="203" ht="15">
      <c r="B203" s="21"/>
    </row>
    <row r="204" ht="15">
      <c r="B204" s="21"/>
    </row>
    <row r="205" ht="15">
      <c r="B205" s="21"/>
    </row>
    <row r="206" ht="15">
      <c r="B206" s="21"/>
    </row>
    <row r="207" ht="15">
      <c r="B207" s="21"/>
    </row>
    <row r="208" ht="15">
      <c r="B208" s="21"/>
    </row>
    <row r="209" ht="15">
      <c r="B209" s="21"/>
    </row>
    <row r="210" spans="2:7" ht="15">
      <c r="B210" s="2"/>
      <c r="C210" s="2"/>
      <c r="D210" s="52"/>
      <c r="E210" s="22"/>
      <c r="F210" s="22"/>
      <c r="G210" s="22"/>
    </row>
    <row r="211" ht="15">
      <c r="B211" s="21"/>
    </row>
    <row r="212" ht="15">
      <c r="B212" s="21"/>
    </row>
    <row r="213" ht="15">
      <c r="B213" s="21"/>
    </row>
    <row r="214" ht="15">
      <c r="B214" s="21"/>
    </row>
    <row r="215" ht="15">
      <c r="B215" s="21"/>
    </row>
    <row r="216" ht="15">
      <c r="B216" s="21"/>
    </row>
    <row r="217" ht="15">
      <c r="B217" s="21"/>
    </row>
    <row r="218" ht="15">
      <c r="B218" s="21"/>
    </row>
    <row r="219" ht="15">
      <c r="B219" s="21"/>
    </row>
    <row r="220" ht="15">
      <c r="B220" s="21"/>
    </row>
    <row r="221" ht="15">
      <c r="B221" s="21"/>
    </row>
    <row r="222" spans="1:7" s="27" customFormat="1" ht="15">
      <c r="A222" s="2"/>
      <c r="B222" s="21"/>
      <c r="C222" s="3"/>
      <c r="D222" s="41"/>
      <c r="E222" s="4"/>
      <c r="F222" s="4"/>
      <c r="G222" s="4"/>
    </row>
    <row r="223" ht="15">
      <c r="B223" s="21"/>
    </row>
    <row r="224" ht="15">
      <c r="B224" s="21"/>
    </row>
    <row r="225" ht="15">
      <c r="B225" s="21"/>
    </row>
    <row r="226" ht="15">
      <c r="B226" s="21"/>
    </row>
    <row r="230" spans="2:7" s="2" customFormat="1" ht="12.75">
      <c r="B230" s="3"/>
      <c r="C230" s="3"/>
      <c r="D230" s="41"/>
      <c r="E230" s="4"/>
      <c r="F230" s="4"/>
      <c r="G230" s="4"/>
    </row>
    <row r="233" ht="15">
      <c r="B233" s="21"/>
    </row>
    <row r="234" ht="15">
      <c r="B234" s="21"/>
    </row>
    <row r="235" ht="15">
      <c r="B235" s="21"/>
    </row>
    <row r="236" ht="15">
      <c r="B236" s="21"/>
    </row>
    <row r="237" ht="15">
      <c r="B237" s="21"/>
    </row>
    <row r="238" ht="15">
      <c r="B238" s="21"/>
    </row>
    <row r="239" ht="15">
      <c r="B239" s="21"/>
    </row>
    <row r="240" ht="15">
      <c r="B240" s="21"/>
    </row>
    <row r="241" spans="4:7" s="2" customFormat="1" ht="12.75">
      <c r="D241" s="52"/>
      <c r="E241" s="22"/>
      <c r="F241" s="22"/>
      <c r="G241" s="22"/>
    </row>
    <row r="248" ht="15">
      <c r="B248" s="2"/>
    </row>
    <row r="269" ht="15">
      <c r="B269" s="2"/>
    </row>
    <row r="278" spans="2:7" ht="15">
      <c r="B278" s="2"/>
      <c r="C278" s="2"/>
      <c r="D278" s="52"/>
      <c r="E278" s="22"/>
      <c r="F278" s="22"/>
      <c r="G278" s="22"/>
    </row>
    <row r="296" spans="2:3" ht="15">
      <c r="B296" s="2"/>
      <c r="C296" s="2"/>
    </row>
    <row r="313" ht="15">
      <c r="B313" s="2"/>
    </row>
    <row r="327" spans="4:7" s="28" customFormat="1" ht="11.25">
      <c r="D327" s="54"/>
      <c r="E327" s="29"/>
      <c r="F327" s="29"/>
      <c r="G327" s="29"/>
    </row>
    <row r="328" ht="15">
      <c r="B328" s="2"/>
    </row>
    <row r="329" spans="1:7" s="32" customFormat="1" ht="12">
      <c r="A329" s="30"/>
      <c r="B329" s="1"/>
      <c r="C329" s="1"/>
      <c r="D329" s="55"/>
      <c r="E329" s="31"/>
      <c r="F329" s="31"/>
      <c r="G329" s="31"/>
    </row>
    <row r="330" spans="1:7" s="32" customFormat="1" ht="12">
      <c r="A330" s="30"/>
      <c r="B330" s="1"/>
      <c r="C330" s="1"/>
      <c r="D330" s="55"/>
      <c r="E330" s="31"/>
      <c r="F330" s="31"/>
      <c r="G330" s="31"/>
    </row>
    <row r="331" spans="1:7" s="32" customFormat="1" ht="12">
      <c r="A331" s="30"/>
      <c r="B331" s="1"/>
      <c r="C331" s="1"/>
      <c r="D331" s="55"/>
      <c r="E331" s="31"/>
      <c r="F331" s="31"/>
      <c r="G331" s="31"/>
    </row>
    <row r="332" spans="1:7" s="32" customFormat="1" ht="12">
      <c r="A332" s="30"/>
      <c r="B332" s="1"/>
      <c r="C332" s="1"/>
      <c r="D332" s="55"/>
      <c r="E332" s="31"/>
      <c r="F332" s="31"/>
      <c r="G332" s="31"/>
    </row>
    <row r="333" spans="1:7" s="32" customFormat="1" ht="12">
      <c r="A333" s="30"/>
      <c r="B333" s="1"/>
      <c r="C333" s="1"/>
      <c r="D333" s="55"/>
      <c r="E333" s="31"/>
      <c r="F333" s="31"/>
      <c r="G333" s="31"/>
    </row>
    <row r="334" spans="1:7" s="32" customFormat="1" ht="12">
      <c r="A334" s="30"/>
      <c r="B334" s="1"/>
      <c r="C334" s="1"/>
      <c r="D334" s="55"/>
      <c r="E334" s="31"/>
      <c r="F334" s="31"/>
      <c r="G334" s="31"/>
    </row>
    <row r="335" spans="1:7" s="32" customFormat="1" ht="12">
      <c r="A335" s="30"/>
      <c r="B335" s="1"/>
      <c r="C335" s="1"/>
      <c r="D335" s="55"/>
      <c r="E335" s="31"/>
      <c r="F335" s="31"/>
      <c r="G335" s="31"/>
    </row>
    <row r="336" spans="1:7" s="32" customFormat="1" ht="12">
      <c r="A336" s="30"/>
      <c r="B336" s="1"/>
      <c r="C336" s="1"/>
      <c r="D336" s="55"/>
      <c r="E336" s="31"/>
      <c r="F336" s="31"/>
      <c r="G336" s="31"/>
    </row>
    <row r="337" spans="1:7" s="32" customFormat="1" ht="12">
      <c r="A337" s="30"/>
      <c r="B337" s="1"/>
      <c r="C337" s="1"/>
      <c r="D337" s="55"/>
      <c r="E337" s="31"/>
      <c r="F337" s="31"/>
      <c r="G337" s="31"/>
    </row>
    <row r="338" spans="1:7" s="32" customFormat="1" ht="12">
      <c r="A338" s="30"/>
      <c r="B338" s="1"/>
      <c r="C338" s="1"/>
      <c r="D338" s="55"/>
      <c r="E338" s="31"/>
      <c r="F338" s="31"/>
      <c r="G338" s="31"/>
    </row>
    <row r="339" spans="1:7" s="32" customFormat="1" ht="12">
      <c r="A339" s="30"/>
      <c r="B339" s="1"/>
      <c r="C339" s="1"/>
      <c r="D339" s="55"/>
      <c r="E339" s="31"/>
      <c r="F339" s="31"/>
      <c r="G339" s="31"/>
    </row>
    <row r="340" spans="1:7" s="32" customFormat="1" ht="12">
      <c r="A340" s="30"/>
      <c r="B340" s="1"/>
      <c r="C340" s="1"/>
      <c r="D340" s="55"/>
      <c r="E340" s="31"/>
      <c r="F340" s="31"/>
      <c r="G340" s="31"/>
    </row>
    <row r="341" spans="1:7" s="32" customFormat="1" ht="12">
      <c r="A341" s="30"/>
      <c r="B341" s="1"/>
      <c r="C341" s="1"/>
      <c r="D341" s="55"/>
      <c r="E341" s="31"/>
      <c r="F341" s="31"/>
      <c r="G341" s="31"/>
    </row>
    <row r="342" spans="1:7" s="32" customFormat="1" ht="12">
      <c r="A342" s="30"/>
      <c r="B342" s="1"/>
      <c r="C342" s="1"/>
      <c r="D342" s="55"/>
      <c r="E342" s="31"/>
      <c r="F342" s="31"/>
      <c r="G342" s="31"/>
    </row>
    <row r="343" spans="1:7" s="32" customFormat="1" ht="12">
      <c r="A343" s="30"/>
      <c r="B343" s="1"/>
      <c r="C343" s="1"/>
      <c r="D343" s="55"/>
      <c r="E343" s="31"/>
      <c r="F343" s="31"/>
      <c r="G343" s="31"/>
    </row>
    <row r="344" spans="1:7" s="32" customFormat="1" ht="12">
      <c r="A344" s="30"/>
      <c r="B344" s="1"/>
      <c r="C344" s="1"/>
      <c r="D344" s="55"/>
      <c r="E344" s="31"/>
      <c r="F344" s="31"/>
      <c r="G344" s="31"/>
    </row>
    <row r="345" spans="1:7" s="32" customFormat="1" ht="12">
      <c r="A345" s="30"/>
      <c r="B345" s="1"/>
      <c r="C345" s="1"/>
      <c r="D345" s="55"/>
      <c r="E345" s="31"/>
      <c r="F345" s="31"/>
      <c r="G345" s="31"/>
    </row>
    <row r="346" spans="1:7" s="32" customFormat="1" ht="12">
      <c r="A346" s="30"/>
      <c r="B346" s="1"/>
      <c r="C346" s="1"/>
      <c r="D346" s="55"/>
      <c r="E346" s="31"/>
      <c r="F346" s="31"/>
      <c r="G346" s="31"/>
    </row>
    <row r="347" spans="1:7" s="32" customFormat="1" ht="12">
      <c r="A347" s="30"/>
      <c r="B347" s="1"/>
      <c r="C347" s="1"/>
      <c r="D347" s="55"/>
      <c r="E347" s="31"/>
      <c r="F347" s="31"/>
      <c r="G347" s="31"/>
    </row>
    <row r="348" spans="1:7" s="32" customFormat="1" ht="12">
      <c r="A348" s="30"/>
      <c r="B348" s="1"/>
      <c r="C348" s="1"/>
      <c r="D348" s="55"/>
      <c r="E348" s="31"/>
      <c r="F348" s="31"/>
      <c r="G348" s="31"/>
    </row>
    <row r="349" spans="1:7" s="32" customFormat="1" ht="12">
      <c r="A349" s="30"/>
      <c r="B349" s="1"/>
      <c r="C349" s="1"/>
      <c r="D349" s="55"/>
      <c r="E349" s="31"/>
      <c r="F349" s="31"/>
      <c r="G349" s="31"/>
    </row>
    <row r="350" spans="1:7" s="32" customFormat="1" ht="12">
      <c r="A350" s="30"/>
      <c r="B350" s="1"/>
      <c r="C350" s="1"/>
      <c r="D350" s="55"/>
      <c r="E350" s="31"/>
      <c r="F350" s="31"/>
      <c r="G350" s="31"/>
    </row>
    <row r="351" spans="1:7" s="32" customFormat="1" ht="12">
      <c r="A351" s="30"/>
      <c r="B351" s="1"/>
      <c r="C351" s="1"/>
      <c r="D351" s="55"/>
      <c r="E351" s="31"/>
      <c r="F351" s="31"/>
      <c r="G351" s="31"/>
    </row>
    <row r="352" spans="1:7" s="32" customFormat="1" ht="12">
      <c r="A352" s="30"/>
      <c r="B352" s="1"/>
      <c r="C352" s="1"/>
      <c r="D352" s="55"/>
      <c r="E352" s="31"/>
      <c r="F352" s="31"/>
      <c r="G352" s="31"/>
    </row>
    <row r="353" spans="1:7" s="32" customFormat="1" ht="12">
      <c r="A353" s="30"/>
      <c r="B353" s="1"/>
      <c r="C353" s="1"/>
      <c r="D353" s="55"/>
      <c r="E353" s="31"/>
      <c r="F353" s="31"/>
      <c r="G353" s="31"/>
    </row>
    <row r="354" spans="1:7" s="32" customFormat="1" ht="12">
      <c r="A354" s="30"/>
      <c r="B354" s="1"/>
      <c r="C354" s="1"/>
      <c r="D354" s="55"/>
      <c r="E354" s="31"/>
      <c r="F354" s="31"/>
      <c r="G354" s="31"/>
    </row>
    <row r="355" spans="1:7" s="32" customFormat="1" ht="12">
      <c r="A355" s="30"/>
      <c r="B355" s="1"/>
      <c r="C355" s="1"/>
      <c r="D355" s="55"/>
      <c r="E355" s="31"/>
      <c r="F355" s="31"/>
      <c r="G355" s="31"/>
    </row>
    <row r="356" spans="1:7" s="32" customFormat="1" ht="12">
      <c r="A356" s="30"/>
      <c r="B356" s="1"/>
      <c r="C356" s="1"/>
      <c r="D356" s="55"/>
      <c r="E356" s="31"/>
      <c r="F356" s="31"/>
      <c r="G356" s="31"/>
    </row>
    <row r="357" spans="1:7" s="32" customFormat="1" ht="12">
      <c r="A357" s="30"/>
      <c r="B357" s="1"/>
      <c r="C357" s="1"/>
      <c r="D357" s="55"/>
      <c r="E357" s="31"/>
      <c r="F357" s="31"/>
      <c r="G357" s="31"/>
    </row>
    <row r="358" spans="1:7" s="32" customFormat="1" ht="12">
      <c r="A358" s="30"/>
      <c r="B358" s="1"/>
      <c r="C358" s="1"/>
      <c r="D358" s="55"/>
      <c r="E358" s="31"/>
      <c r="F358" s="31"/>
      <c r="G358" s="31"/>
    </row>
    <row r="359" spans="1:7" s="32" customFormat="1" ht="12">
      <c r="A359" s="30"/>
      <c r="B359" s="1"/>
      <c r="C359" s="1"/>
      <c r="D359" s="55"/>
      <c r="E359" s="31"/>
      <c r="F359" s="31"/>
      <c r="G359" s="31"/>
    </row>
    <row r="360" spans="1:7" s="32" customFormat="1" ht="12">
      <c r="A360" s="30"/>
      <c r="B360" s="1"/>
      <c r="C360" s="1"/>
      <c r="D360" s="55"/>
      <c r="E360" s="31"/>
      <c r="F360" s="31"/>
      <c r="G360" s="31"/>
    </row>
    <row r="361" spans="1:7" s="32" customFormat="1" ht="12">
      <c r="A361" s="30"/>
      <c r="B361" s="1"/>
      <c r="C361" s="1"/>
      <c r="D361" s="55"/>
      <c r="E361" s="31"/>
      <c r="F361" s="31"/>
      <c r="G361" s="31"/>
    </row>
    <row r="362" spans="1:7" s="32" customFormat="1" ht="12">
      <c r="A362" s="30"/>
      <c r="B362" s="1"/>
      <c r="C362" s="1"/>
      <c r="D362" s="55"/>
      <c r="E362" s="31"/>
      <c r="F362" s="31"/>
      <c r="G362" s="31"/>
    </row>
    <row r="363" spans="1:7" s="32" customFormat="1" ht="12">
      <c r="A363" s="30"/>
      <c r="B363" s="1"/>
      <c r="C363" s="1"/>
      <c r="D363" s="55"/>
      <c r="E363" s="31"/>
      <c r="F363" s="31"/>
      <c r="G363" s="31"/>
    </row>
    <row r="364" spans="1:7" s="32" customFormat="1" ht="12">
      <c r="A364" s="30"/>
      <c r="B364" s="1"/>
      <c r="C364" s="1"/>
      <c r="D364" s="55"/>
      <c r="E364" s="31"/>
      <c r="F364" s="31"/>
      <c r="G364" s="31"/>
    </row>
    <row r="365" spans="1:7" s="32" customFormat="1" ht="12">
      <c r="A365" s="30"/>
      <c r="B365" s="1"/>
      <c r="C365" s="1"/>
      <c r="D365" s="55"/>
      <c r="E365" s="31"/>
      <c r="F365" s="31"/>
      <c r="G365" s="31"/>
    </row>
    <row r="366" spans="1:7" s="32" customFormat="1" ht="12">
      <c r="A366" s="30"/>
      <c r="B366" s="1"/>
      <c r="C366" s="1"/>
      <c r="D366" s="55"/>
      <c r="E366" s="31"/>
      <c r="F366" s="31"/>
      <c r="G366" s="31"/>
    </row>
    <row r="367" spans="1:7" s="32" customFormat="1" ht="12">
      <c r="A367" s="30"/>
      <c r="B367" s="1"/>
      <c r="C367" s="1"/>
      <c r="D367" s="55"/>
      <c r="E367" s="31"/>
      <c r="F367" s="31"/>
      <c r="G367" s="31"/>
    </row>
    <row r="368" spans="1:7" s="32" customFormat="1" ht="12">
      <c r="A368" s="30"/>
      <c r="B368" s="30"/>
      <c r="C368" s="1"/>
      <c r="D368" s="55"/>
      <c r="E368" s="31"/>
      <c r="F368" s="31"/>
      <c r="G368" s="31"/>
    </row>
    <row r="369" spans="1:7" s="32" customFormat="1" ht="12">
      <c r="A369" s="30"/>
      <c r="B369" s="1"/>
      <c r="C369" s="1"/>
      <c r="D369" s="55"/>
      <c r="E369" s="31"/>
      <c r="F369" s="31"/>
      <c r="G369" s="31"/>
    </row>
    <row r="370" spans="1:7" s="32" customFormat="1" ht="12">
      <c r="A370" s="30"/>
      <c r="B370" s="1"/>
      <c r="C370" s="1"/>
      <c r="D370" s="55"/>
      <c r="E370" s="31"/>
      <c r="F370" s="31"/>
      <c r="G370" s="31"/>
    </row>
    <row r="371" spans="1:7" s="35" customFormat="1" ht="15.75">
      <c r="A371" s="33"/>
      <c r="B371" s="33"/>
      <c r="C371" s="33"/>
      <c r="D371" s="56"/>
      <c r="E371" s="34"/>
      <c r="F371" s="34"/>
      <c r="G371" s="34"/>
    </row>
    <row r="379" ht="15">
      <c r="B379" s="2"/>
    </row>
    <row r="380" ht="15">
      <c r="B380" s="2"/>
    </row>
    <row r="388" ht="15">
      <c r="B388" s="2"/>
    </row>
    <row r="392" spans="1:7" s="3" customFormat="1" ht="12.75">
      <c r="A392" s="2"/>
      <c r="B392" s="36"/>
      <c r="C392" s="36"/>
      <c r="D392" s="41"/>
      <c r="E392" s="4"/>
      <c r="F392" s="4"/>
      <c r="G392" s="4"/>
    </row>
    <row r="401" spans="2:7" ht="15.75">
      <c r="B401" s="33"/>
      <c r="F401" s="34"/>
      <c r="G401" s="34"/>
    </row>
  </sheetData>
  <sheetProtection algorithmName="SHA-512" hashValue="NUofLTaWrM1bh6hqI+IIoin5s4IMk4IdXwZ89NP8NKZ3SDSkENuhgbt/VkSQ9aiDKmc9cuHipptIj0vLJv5Twg==" saltValue="APCpKWXtiestnAV8yjWvFg==" spinCount="100000" sheet="1" objects="1" scenarios="1"/>
  <printOptions/>
  <pageMargins left="0.5118110236220472" right="0.5118110236220472" top="0.7874015748031497" bottom="0.7874015748031497" header="0.5118110236220472" footer="0.31496062992125984"/>
  <pageSetup horizontalDpi="300" verticalDpi="300" orientation="landscape" paperSize="9" scale="8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mailmail@webmail.com</dc:creator>
  <cp:keywords/>
  <dc:description/>
  <cp:lastModifiedBy>Ing. Eva Krsková</cp:lastModifiedBy>
  <cp:lastPrinted>2023-09-12T10:04:03Z</cp:lastPrinted>
  <dcterms:created xsi:type="dcterms:W3CDTF">2022-01-31T11:36:21Z</dcterms:created>
  <dcterms:modified xsi:type="dcterms:W3CDTF">2024-05-20T08:15:05Z</dcterms:modified>
  <cp:category/>
  <cp:version/>
  <cp:contentType/>
  <cp:contentStatus/>
  <cp:revision>1</cp:revision>
</cp:coreProperties>
</file>