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30720" windowHeight="12630" activeTab="0"/>
  </bookViews>
  <sheets>
    <sheet name="výkaz výměr" sheetId="1" r:id="rId1"/>
  </sheets>
  <definedNames>
    <definedName name="_xlnm._FilterDatabase" localSheetId="0" hidden="1">'výkaz výměr'!$A$16:$I$554</definedName>
    <definedName name="_xlnm.Print_Area" localSheetId="0">'výkaz výměr'!$A$1:$I$561</definedName>
  </definedNames>
  <calcPr calcId="152511"/>
</workbook>
</file>

<file path=xl/sharedStrings.xml><?xml version="1.0" encoding="utf-8"?>
<sst xmlns="http://schemas.openxmlformats.org/spreadsheetml/2006/main" count="2010" uniqueCount="232">
  <si>
    <t>Číslo</t>
  </si>
  <si>
    <t>Název plochy, parcelní čísla</t>
  </si>
  <si>
    <t>Položka</t>
  </si>
  <si>
    <t>Technologie</t>
  </si>
  <si>
    <t>Množstevní jednotka MJ</t>
  </si>
  <si>
    <t>Počet MJ výměra</t>
  </si>
  <si>
    <t>Cena MJ     bez DPH</t>
  </si>
  <si>
    <t>Četnost operací / rok</t>
  </si>
  <si>
    <t>Cena celkem                                 / 1 rok bez DPH</t>
  </si>
  <si>
    <t>Náměstí Českého ráje</t>
  </si>
  <si>
    <t>Alejový strom</t>
  </si>
  <si>
    <t>ks</t>
  </si>
  <si>
    <t>Zeleň v nádobách</t>
  </si>
  <si>
    <t>Výsadba letniček</t>
  </si>
  <si>
    <t>Výsadba zimní</t>
  </si>
  <si>
    <t>Truhlíky v oknech</t>
  </si>
  <si>
    <t>Park u letního kina</t>
  </si>
  <si>
    <t>Trávník v rovině</t>
  </si>
  <si>
    <t xml:space="preserve">Seč </t>
  </si>
  <si>
    <t xml:space="preserve">Trávník ve svahu </t>
  </si>
  <si>
    <t>Sběr listí</t>
  </si>
  <si>
    <t>Keře volně rostoucí</t>
  </si>
  <si>
    <t xml:space="preserve">Odplevelení  </t>
  </si>
  <si>
    <t>Řez</t>
  </si>
  <si>
    <t>Živé ploty volně rost.</t>
  </si>
  <si>
    <t>Tvarovací řez</t>
  </si>
  <si>
    <t>bm</t>
  </si>
  <si>
    <t>Skálova ulice</t>
  </si>
  <si>
    <t>Živé ploty tvarované</t>
  </si>
  <si>
    <t>Pomník</t>
  </si>
  <si>
    <t>Úklid, odplevelení</t>
  </si>
  <si>
    <t>Záhony trvalek</t>
  </si>
  <si>
    <t>odstraňování odkv. květů</t>
  </si>
  <si>
    <t>Řez na zimu</t>
  </si>
  <si>
    <t>Záhony letniček</t>
  </si>
  <si>
    <t>Parčík u autobus.nádraží</t>
  </si>
  <si>
    <t>Odstraňování odkv. květů</t>
  </si>
  <si>
    <t>Autobusové nádraží</t>
  </si>
  <si>
    <t>Trávník ve svahu</t>
  </si>
  <si>
    <t>Redukční řez</t>
  </si>
  <si>
    <t>Bytovky 5. května-Husova</t>
  </si>
  <si>
    <t>Nové kino</t>
  </si>
  <si>
    <t>ZŠ Žižkova ul.</t>
  </si>
  <si>
    <t>Švermova ul.</t>
  </si>
  <si>
    <t>Bytovky Daliměřice</t>
  </si>
  <si>
    <t>Seč</t>
  </si>
  <si>
    <t>ul. Bezručova, Na Skalici</t>
  </si>
  <si>
    <t>Sídliště Nádražní</t>
  </si>
  <si>
    <t>Sportovní hala Turnov II.</t>
  </si>
  <si>
    <t>ul. Nádražní</t>
  </si>
  <si>
    <t>Sídliště Přepeřská</t>
  </si>
  <si>
    <t>Parčík ul. Sobotecká</t>
  </si>
  <si>
    <t>Výšinka -MŠ, bytovky</t>
  </si>
  <si>
    <t>Sídliště Výšinka</t>
  </si>
  <si>
    <t>Parkoviště za Granátem</t>
  </si>
  <si>
    <t>ul. Fr. Kavana, Čsl. Dobrovolců</t>
  </si>
  <si>
    <t>ul. Lidická - hřiště</t>
  </si>
  <si>
    <t>Rývovy sady</t>
  </si>
  <si>
    <t>Metelkovy sady</t>
  </si>
  <si>
    <t>Nový park</t>
  </si>
  <si>
    <t>Trávnice</t>
  </si>
  <si>
    <t>odstraňování odkv. Květů</t>
  </si>
  <si>
    <t>ul. Hluboká – dvůr knihy Č.ráje</t>
  </si>
  <si>
    <t>Parčík v Pelešanech</t>
  </si>
  <si>
    <t>Havlíčkovo nám. - OD Vesna</t>
  </si>
  <si>
    <t>Kruhová křižovatka Nádražní-Bezručova</t>
  </si>
  <si>
    <t>TST, ul. Sobotecká</t>
  </si>
  <si>
    <t>Ostrůvek zeleně u ČD</t>
  </si>
  <si>
    <t>ul. Hruboskalská</t>
  </si>
  <si>
    <t xml:space="preserve">Trávník v rovině </t>
  </si>
  <si>
    <t>OAHŠ</t>
  </si>
  <si>
    <t>Mariánský hřbitov</t>
  </si>
  <si>
    <t>A 3 Kudrnáč</t>
  </si>
  <si>
    <t>Údržba trvalek</t>
  </si>
  <si>
    <t>B 6 Votrubec</t>
  </si>
  <si>
    <t>Ořez břečťanu</t>
  </si>
  <si>
    <t>G 182 Abigail Horáková</t>
  </si>
  <si>
    <t>G 175 sestry Proškovy</t>
  </si>
  <si>
    <t>L 67 Durych</t>
  </si>
  <si>
    <t>ořez přísavníku</t>
  </si>
  <si>
    <t>M 116 Prousek</t>
  </si>
  <si>
    <t>Pomník rudé armády</t>
  </si>
  <si>
    <t>Přikrytí chvojím na zimu</t>
  </si>
  <si>
    <t>ul. Pacltova</t>
  </si>
  <si>
    <t>Podél Stebenky k VČE</t>
  </si>
  <si>
    <t>Kamenec</t>
  </si>
  <si>
    <t>Vrchhůra</t>
  </si>
  <si>
    <t>Patočkovo sídliště, svah za domem 1671</t>
  </si>
  <si>
    <t>Parkoviště pod Valdštejnem</t>
  </si>
  <si>
    <t>Vesecko</t>
  </si>
  <si>
    <t>ul. Koškova, svah u Juty</t>
  </si>
  <si>
    <t xml:space="preserve">Řez </t>
  </si>
  <si>
    <t>Plochy pod hřbitovem Hruštice</t>
  </si>
  <si>
    <t>Plocha za hřištěm Turnov II.</t>
  </si>
  <si>
    <t>Vesecko – zahr.kolonie</t>
  </si>
  <si>
    <t>Garáže</t>
  </si>
  <si>
    <t>Svah u kotelny Výšinka</t>
  </si>
  <si>
    <t>Výšinka – u hvězdárny</t>
  </si>
  <si>
    <t>Výšinka – starý ovocný sad</t>
  </si>
  <si>
    <t>Plocha za Mariánským hřbitovem</t>
  </si>
  <si>
    <t>Josefa Štrégla</t>
  </si>
  <si>
    <t>Městské ulice – travnaté pásy</t>
  </si>
  <si>
    <t>Opletalova</t>
  </si>
  <si>
    <t>Pod Zelenou cestou</t>
  </si>
  <si>
    <t>Spojka Jeronýmova – Zborovská</t>
  </si>
  <si>
    <t>Terronská</t>
  </si>
  <si>
    <t>Šlikova</t>
  </si>
  <si>
    <t>Koněvova</t>
  </si>
  <si>
    <t>Jeronýmova</t>
  </si>
  <si>
    <t>Komenského</t>
  </si>
  <si>
    <t>Z. Nejedlého</t>
  </si>
  <si>
    <t xml:space="preserve">Zborovská  </t>
  </si>
  <si>
    <t xml:space="preserve">Zelená cesta     </t>
  </si>
  <si>
    <t>K.Vika</t>
  </si>
  <si>
    <t>Lidická</t>
  </si>
  <si>
    <t>Za sokolovnou</t>
  </si>
  <si>
    <t>Máchova</t>
  </si>
  <si>
    <t>Boženy Němcové</t>
  </si>
  <si>
    <t>Vrchlického</t>
  </si>
  <si>
    <t>K.Světlé</t>
  </si>
  <si>
    <t>Na Vyhlídce</t>
  </si>
  <si>
    <t>J Palacha</t>
  </si>
  <si>
    <t>J Zajíce</t>
  </si>
  <si>
    <t>Rokycanova</t>
  </si>
  <si>
    <t>B. Smetany</t>
  </si>
  <si>
    <t>Čechova</t>
  </si>
  <si>
    <t>Čsl.dobrovolců</t>
  </si>
  <si>
    <t>Alej legií</t>
  </si>
  <si>
    <t>Čistá</t>
  </si>
  <si>
    <t xml:space="preserve">Koškova       </t>
  </si>
  <si>
    <t>Mašov – náves</t>
  </si>
  <si>
    <t xml:space="preserve">Nad Perchtou   </t>
  </si>
  <si>
    <t>Církevní památky</t>
  </si>
  <si>
    <t>Pomník padlých v Dolánkách</t>
  </si>
  <si>
    <t>U matičky (odbočka do ul. Na Stebni)</t>
  </si>
  <si>
    <t>Vyřezání výmladků</t>
  </si>
  <si>
    <t xml:space="preserve">Pomník na Malém Rohozci  </t>
  </si>
  <si>
    <t>Pomník padlých ul.  Bezručova</t>
  </si>
  <si>
    <t>Pomník J. Husa, Mašov</t>
  </si>
  <si>
    <t>Azylový dům</t>
  </si>
  <si>
    <t>Kruhová křižovatka u Penny</t>
  </si>
  <si>
    <t>Terronská – Čapkova</t>
  </si>
  <si>
    <t>Spisovna</t>
  </si>
  <si>
    <t>Hasičská zbrojnice Daliměřice</t>
  </si>
  <si>
    <t>Bytové domy 1. máje</t>
  </si>
  <si>
    <t>Kamenec u Vodárny</t>
  </si>
  <si>
    <t>ul. Palackého</t>
  </si>
  <si>
    <t>Sběr listí (pod javory)</t>
  </si>
  <si>
    <t>Mulčování</t>
  </si>
  <si>
    <t>Turnov, Mašov, Nudvojovice</t>
  </si>
  <si>
    <t>Smlouvy o dílo ze dne 8.12.2008</t>
  </si>
  <si>
    <t>Sobotecká</t>
  </si>
  <si>
    <t>Odplevelení</t>
  </si>
  <si>
    <t>Nudvojovice u vodárny</t>
  </si>
  <si>
    <t>Dodatek č. 5</t>
  </si>
  <si>
    <t>Příloha č. 3</t>
  </si>
  <si>
    <t>Záhony růží</t>
  </si>
  <si>
    <t>Jarní uvláčení</t>
  </si>
  <si>
    <t>Rabata pod stromy</t>
  </si>
  <si>
    <t>nám. u kostela sv. Mikuláše</t>
  </si>
  <si>
    <t>Abigail Horákové</t>
  </si>
  <si>
    <t>parčík v Sobotecké ulici</t>
  </si>
  <si>
    <t>dopravní terminál</t>
  </si>
  <si>
    <t>knihovna</t>
  </si>
  <si>
    <t>parčík ve Zborovské ulici</t>
  </si>
  <si>
    <t>divadlo, L. Petrnouška</t>
  </si>
  <si>
    <t>nám. B. J. Horáčka</t>
  </si>
  <si>
    <t>Havlíčkovo + Mariánské náměstí</t>
  </si>
  <si>
    <t>schody do Přemyslovy ulice</t>
  </si>
  <si>
    <t>Sídliště Jana Patočky</t>
  </si>
  <si>
    <t xml:space="preserve">ul.Žižkova - penziony </t>
  </si>
  <si>
    <t>ul. Svobodova</t>
  </si>
  <si>
    <t>U Raka</t>
  </si>
  <si>
    <t>Mašov, U lomu</t>
  </si>
  <si>
    <t>Kruhová křižovatka Sobotecká - J.Palacha</t>
  </si>
  <si>
    <t>bytovky 28. října 1687 - 1689</t>
  </si>
  <si>
    <t>Maškova zahrada</t>
  </si>
  <si>
    <t>seč</t>
  </si>
  <si>
    <t>trávník ve svahu</t>
  </si>
  <si>
    <t>Průtah</t>
  </si>
  <si>
    <t>Zelená cesta, u hřbitova</t>
  </si>
  <si>
    <t xml:space="preserve">ul. Studentská – svah  </t>
  </si>
  <si>
    <t>ul. Za Sokolovnou</t>
  </si>
  <si>
    <t>chodník Daliměřice, plochy u zahr. Kolonie</t>
  </si>
  <si>
    <t>ul. Pod Stránkou</t>
  </si>
  <si>
    <t>Malý Rohozec - Okrašlovací spolek</t>
  </si>
  <si>
    <r>
      <t>m</t>
    </r>
    <r>
      <rPr>
        <vertAlign val="superscript"/>
        <sz val="10"/>
        <rFont val="Arial"/>
        <family val="2"/>
      </rPr>
      <t>2</t>
    </r>
  </si>
  <si>
    <t xml:space="preserve">Odplevelení </t>
  </si>
  <si>
    <t>sběr listí</t>
  </si>
  <si>
    <t xml:space="preserve">Zeleň v nádobách </t>
  </si>
  <si>
    <t>keře volně rostoucí</t>
  </si>
  <si>
    <t>odplevelení</t>
  </si>
  <si>
    <t>řez</t>
  </si>
  <si>
    <t xml:space="preserve">Pěšina Károvsko </t>
  </si>
  <si>
    <t>Řez (ořez větví)</t>
  </si>
  <si>
    <t>slepá ulice (Jana Palacha)</t>
  </si>
  <si>
    <t xml:space="preserve">ul. 28. října  </t>
  </si>
  <si>
    <t xml:space="preserve">ul. 28. října </t>
  </si>
  <si>
    <t>I. INTENZITNÍ TŘÍDA ÚDRŽBY</t>
  </si>
  <si>
    <t>II. INTENZITNÍ TŘÍDA ÚDRŽBY</t>
  </si>
  <si>
    <t>III. INTENZITNÍ TŘÍDA ÚDRŽBY</t>
  </si>
  <si>
    <t>Plocha se stromy (svah)</t>
  </si>
  <si>
    <t>Park TGM</t>
  </si>
  <si>
    <t>DD Pohoda, Alzheimer centrum</t>
  </si>
  <si>
    <t>MŠ 28. října</t>
  </si>
  <si>
    <t>MŠ Kosmonautů</t>
  </si>
  <si>
    <t>MŠ Zborovská</t>
  </si>
  <si>
    <t>ZŠ a MŠ Mašov</t>
  </si>
  <si>
    <t>gymnázium</t>
  </si>
  <si>
    <t>MŠ Jana Palacha</t>
  </si>
  <si>
    <t>ZŠ  Skálova</t>
  </si>
  <si>
    <t xml:space="preserve">Budovcova </t>
  </si>
  <si>
    <t>Budovcova ul.</t>
  </si>
  <si>
    <t>5. května, nemocnice</t>
  </si>
  <si>
    <t>U lip</t>
  </si>
  <si>
    <t>Luka</t>
  </si>
  <si>
    <t>Mariánský hřbitov (vojenský hřbitov)</t>
  </si>
  <si>
    <t>Výzdoba velká (Dušičky)</t>
  </si>
  <si>
    <t>Hřbitov Hruštice</t>
  </si>
  <si>
    <t>V Uličkách</t>
  </si>
  <si>
    <t>Parčík Hruborohozecká</t>
  </si>
  <si>
    <t>Seč (květnatá louka)</t>
  </si>
  <si>
    <t>Garáže (Daliměřice)</t>
  </si>
  <si>
    <t>Třešňová</t>
  </si>
  <si>
    <t>Naučná stezka pod zámkem - rybníčky</t>
  </si>
  <si>
    <t>Pás podél městských komunikací</t>
  </si>
  <si>
    <t xml:space="preserve">Údržba pomníků při státních svátcích </t>
  </si>
  <si>
    <t>Městské pozemky (rozdělení dle přílohy)</t>
  </si>
  <si>
    <t>Kruhová křižovatka u Lidlu</t>
  </si>
  <si>
    <t>Bukovina - kostelík, náves, hřbitov</t>
  </si>
  <si>
    <t>Pěšina Přepeřská</t>
  </si>
  <si>
    <t>Výkaz výměr pro veřejnou zakázku "Údržba zeleně v Turnově" pro období 2024-2028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</si>
</sst>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0"/>
      <name val="Arial"/>
      <family val="2"/>
    </font>
    <font>
      <b/>
      <sz val="19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9">
    <xf numFmtId="0" fontId="0" fillId="0" borderId="0" xfId="0"/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4" fontId="0" fillId="0" borderId="0" xfId="20" applyNumberFormat="1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horizontal="center"/>
      <protection/>
    </xf>
    <xf numFmtId="4" fontId="2" fillId="0" borderId="0" xfId="20" applyNumberFormat="1" applyFont="1" applyFill="1" applyAlignment="1">
      <alignment horizontal="right"/>
      <protection/>
    </xf>
    <xf numFmtId="0" fontId="3" fillId="2" borderId="1" xfId="20" applyFont="1" applyFill="1" applyBorder="1" applyAlignment="1">
      <alignment horizontal="left" vertical="top" wrapText="1"/>
      <protection/>
    </xf>
    <xf numFmtId="0" fontId="3" fillId="2" borderId="2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4" fontId="4" fillId="2" borderId="2" xfId="20" applyNumberFormat="1" applyFont="1" applyFill="1" applyBorder="1" applyAlignment="1">
      <alignment horizontal="left" vertical="top" wrapText="1"/>
      <protection/>
    </xf>
    <xf numFmtId="0" fontId="5" fillId="0" borderId="0" xfId="20" applyFo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4" fontId="0" fillId="0" borderId="0" xfId="20" applyNumberFormat="1" applyFont="1" applyFill="1" applyBorder="1" applyAlignment="1">
      <alignment horizontal="right"/>
      <protection/>
    </xf>
    <xf numFmtId="4" fontId="0" fillId="0" borderId="0" xfId="20" applyNumberFormat="1" applyFont="1" applyFill="1" applyBorder="1">
      <alignment/>
      <protection/>
    </xf>
    <xf numFmtId="0" fontId="0" fillId="0" borderId="0" xfId="20">
      <alignment/>
      <protection/>
    </xf>
    <xf numFmtId="0" fontId="0" fillId="0" borderId="0" xfId="20" applyFill="1" applyAlignment="1">
      <alignment horizontal="center"/>
      <protection/>
    </xf>
    <xf numFmtId="4" fontId="0" fillId="0" borderId="0" xfId="20" applyNumberFormat="1" applyFill="1" applyAlignment="1">
      <alignment horizontal="right"/>
      <protection/>
    </xf>
    <xf numFmtId="4" fontId="7" fillId="0" borderId="0" xfId="20" applyNumberFormat="1" applyFont="1" applyFill="1" applyAlignment="1">
      <alignment horizontal="left"/>
      <protection/>
    </xf>
    <xf numFmtId="0" fontId="0" fillId="0" borderId="0" xfId="20" applyFill="1">
      <alignment/>
      <protection/>
    </xf>
    <xf numFmtId="4" fontId="8" fillId="0" borderId="0" xfId="20" applyNumberFormat="1" applyFont="1" applyFill="1" applyAlignment="1">
      <alignment horizontal="left"/>
      <protection/>
    </xf>
    <xf numFmtId="4" fontId="7" fillId="0" borderId="0" xfId="20" applyNumberFormat="1" applyFont="1" applyFill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center"/>
      <protection/>
    </xf>
    <xf numFmtId="4" fontId="0" fillId="0" borderId="0" xfId="20" applyNumberFormat="1" applyFont="1" applyFill="1" applyAlignment="1">
      <alignment horizontal="right"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>
      <alignment horizontal="center"/>
      <protection/>
    </xf>
    <xf numFmtId="4" fontId="0" fillId="0" borderId="5" xfId="20" applyNumberFormat="1" applyFont="1" applyFill="1" applyBorder="1" applyAlignment="1">
      <alignment horizontal="right"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4" fontId="0" fillId="0" borderId="7" xfId="20" applyNumberFormat="1" applyFont="1" applyFill="1" applyBorder="1" applyAlignment="1">
      <alignment horizontal="right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6" fillId="0" borderId="5" xfId="20" applyFont="1" applyFill="1" applyBorder="1">
      <alignment/>
      <protection/>
    </xf>
    <xf numFmtId="0" fontId="6" fillId="0" borderId="5" xfId="20" applyFont="1" applyFill="1" applyBorder="1" applyAlignment="1">
      <alignment horizontal="center"/>
      <protection/>
    </xf>
    <xf numFmtId="4" fontId="6" fillId="0" borderId="5" xfId="20" applyNumberFormat="1" applyFont="1" applyFill="1" applyBorder="1" applyAlignment="1">
      <alignment horizontal="right"/>
      <protection/>
    </xf>
    <xf numFmtId="4" fontId="0" fillId="0" borderId="8" xfId="20" applyNumberFormat="1" applyFont="1" applyFill="1" applyBorder="1" applyAlignment="1">
      <alignment horizontal="right"/>
      <protection/>
    </xf>
    <xf numFmtId="0" fontId="0" fillId="0" borderId="0" xfId="20" applyFont="1" applyBorder="1">
      <alignment/>
      <protection/>
    </xf>
    <xf numFmtId="0" fontId="0" fillId="0" borderId="9" xfId="20" applyFont="1" applyFill="1" applyBorder="1">
      <alignment/>
      <protection/>
    </xf>
    <xf numFmtId="0" fontId="9" fillId="0" borderId="0" xfId="20" applyFont="1">
      <alignment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0" fillId="0" borderId="10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11" xfId="20" applyFont="1" applyFill="1" applyBorder="1">
      <alignment/>
      <protection/>
    </xf>
    <xf numFmtId="0" fontId="0" fillId="0" borderId="11" xfId="20" applyFont="1" applyFill="1" applyBorder="1" applyAlignment="1">
      <alignment horizontal="center"/>
      <protection/>
    </xf>
    <xf numFmtId="4" fontId="0" fillId="0" borderId="11" xfId="20" applyNumberFormat="1" applyFont="1" applyFill="1" applyBorder="1" applyAlignment="1">
      <alignment horizontal="right"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4" fontId="0" fillId="0" borderId="7" xfId="20" applyNumberFormat="1" applyFont="1" applyFill="1" applyBorder="1" applyAlignment="1">
      <alignment horizontal="right"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>
      <alignment horizontal="center"/>
      <protection/>
    </xf>
    <xf numFmtId="4" fontId="0" fillId="0" borderId="5" xfId="20" applyNumberFormat="1" applyFont="1" applyFill="1" applyBorder="1" applyAlignment="1">
      <alignment horizontal="right"/>
      <protection/>
    </xf>
    <xf numFmtId="0" fontId="0" fillId="0" borderId="3" xfId="20" applyFont="1" applyFill="1" applyBorder="1">
      <alignment/>
      <protection/>
    </xf>
    <xf numFmtId="0" fontId="12" fillId="0" borderId="0" xfId="20" applyFont="1">
      <alignment/>
      <protection/>
    </xf>
    <xf numFmtId="0" fontId="0" fillId="0" borderId="5" xfId="20" applyFont="1" applyFill="1" applyBorder="1">
      <alignment/>
      <protection/>
    </xf>
    <xf numFmtId="4" fontId="0" fillId="0" borderId="5" xfId="20" applyNumberFormat="1" applyFont="1" applyFill="1" applyBorder="1" applyAlignment="1">
      <alignment horizontal="right"/>
      <protection/>
    </xf>
    <xf numFmtId="4" fontId="0" fillId="0" borderId="7" xfId="20" applyNumberFormat="1" applyFont="1" applyFill="1" applyBorder="1" applyAlignment="1">
      <alignment horizontal="right"/>
      <protection/>
    </xf>
    <xf numFmtId="0" fontId="0" fillId="0" borderId="12" xfId="20" applyFont="1" applyFill="1" applyBorder="1">
      <alignment/>
      <protection/>
    </xf>
    <xf numFmtId="0" fontId="0" fillId="0" borderId="12" xfId="20" applyFont="1" applyFill="1" applyBorder="1" applyAlignment="1">
      <alignment horizontal="center"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13" xfId="20" applyFont="1" applyFill="1" applyBorder="1">
      <alignment/>
      <protection/>
    </xf>
    <xf numFmtId="0" fontId="0" fillId="3" borderId="5" xfId="20" applyFont="1" applyFill="1" applyBorder="1">
      <alignment/>
      <protection/>
    </xf>
    <xf numFmtId="0" fontId="0" fillId="3" borderId="5" xfId="20" applyFont="1" applyFill="1" applyBorder="1" applyAlignment="1">
      <alignment horizontal="center"/>
      <protection/>
    </xf>
    <xf numFmtId="0" fontId="0" fillId="3" borderId="3" xfId="20" applyFont="1" applyFill="1" applyBorder="1">
      <alignment/>
      <protection/>
    </xf>
    <xf numFmtId="0" fontId="0" fillId="3" borderId="3" xfId="20" applyFont="1" applyFill="1" applyBorder="1" applyAlignment="1">
      <alignment horizontal="center"/>
      <protection/>
    </xf>
    <xf numFmtId="4" fontId="0" fillId="3" borderId="3" xfId="20" applyNumberFormat="1" applyFont="1" applyFill="1" applyBorder="1" applyAlignment="1">
      <alignment horizontal="right"/>
      <protection/>
    </xf>
    <xf numFmtId="0" fontId="0" fillId="3" borderId="7" xfId="20" applyFont="1" applyFill="1" applyBorder="1">
      <alignment/>
      <protection/>
    </xf>
    <xf numFmtId="0" fontId="0" fillId="3" borderId="7" xfId="20" applyFont="1" applyFill="1" applyBorder="1" applyAlignment="1">
      <alignment horizontal="center"/>
      <protection/>
    </xf>
    <xf numFmtId="4" fontId="0" fillId="3" borderId="7" xfId="20" applyNumberFormat="1" applyFont="1" applyFill="1" applyBorder="1" applyAlignment="1">
      <alignment horizontal="right"/>
      <protection/>
    </xf>
    <xf numFmtId="0" fontId="0" fillId="0" borderId="3" xfId="20" applyFont="1" applyBorder="1">
      <alignment/>
      <protection/>
    </xf>
    <xf numFmtId="4" fontId="0" fillId="3" borderId="5" xfId="20" applyNumberFormat="1" applyFont="1" applyFill="1" applyBorder="1" applyAlignment="1">
      <alignment horizontal="right"/>
      <protection/>
    </xf>
    <xf numFmtId="0" fontId="0" fillId="0" borderId="3" xfId="20" applyFont="1" applyFill="1" applyBorder="1">
      <alignment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4" fontId="6" fillId="0" borderId="3" xfId="20" applyNumberFormat="1" applyFont="1" applyFill="1" applyBorder="1" applyAlignment="1">
      <alignment horizontal="right"/>
      <protection/>
    </xf>
    <xf numFmtId="4" fontId="0" fillId="0" borderId="12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4" fontId="0" fillId="0" borderId="0" xfId="20" applyNumberFormat="1" applyFont="1" applyFill="1" applyBorder="1" applyAlignment="1">
      <alignment horizontal="right"/>
      <protection/>
    </xf>
    <xf numFmtId="0" fontId="0" fillId="0" borderId="3" xfId="20" applyFont="1" applyBorder="1">
      <alignment/>
      <protection/>
    </xf>
    <xf numFmtId="2" fontId="0" fillId="0" borderId="3" xfId="20" applyNumberFormat="1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4" borderId="3" xfId="20" applyFont="1" applyFill="1" applyBorder="1" applyAlignment="1">
      <alignment horizontal="center"/>
      <protection/>
    </xf>
    <xf numFmtId="4" fontId="0" fillId="0" borderId="3" xfId="20" applyNumberFormat="1" applyFill="1" applyBorder="1" applyAlignment="1">
      <alignment horizontal="right"/>
      <protection/>
    </xf>
    <xf numFmtId="0" fontId="0" fillId="0" borderId="3" xfId="20" applyFill="1" applyBorder="1" applyAlignment="1">
      <alignment horizontal="center"/>
      <protection/>
    </xf>
    <xf numFmtId="0" fontId="0" fillId="5" borderId="3" xfId="20" applyFont="1" applyFill="1" applyBorder="1" applyAlignment="1">
      <alignment horizontal="center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3" xfId="20" applyFont="1" applyFill="1" applyBorder="1">
      <alignment/>
      <protection/>
    </xf>
    <xf numFmtId="4" fontId="0" fillId="0" borderId="3" xfId="20" applyNumberFormat="1" applyFont="1" applyFill="1" applyBorder="1" applyAlignment="1">
      <alignment horizontal="right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3" xfId="20" applyFont="1" applyFill="1" applyBorder="1">
      <alignment/>
      <protection/>
    </xf>
    <xf numFmtId="0" fontId="0" fillId="0" borderId="3" xfId="0" applyFont="1" applyFill="1" applyBorder="1"/>
    <xf numFmtId="2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0" fontId="6" fillId="4" borderId="3" xfId="20" applyFont="1" applyFill="1" applyBorder="1">
      <alignment/>
      <protection/>
    </xf>
    <xf numFmtId="0" fontId="6" fillId="4" borderId="3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0" fillId="0" borderId="15" xfId="20" applyFont="1" applyFill="1" applyBorder="1">
      <alignment/>
      <protection/>
    </xf>
    <xf numFmtId="0" fontId="0" fillId="0" borderId="9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Fill="1" applyBorder="1">
      <alignment/>
      <protection/>
    </xf>
    <xf numFmtId="4" fontId="0" fillId="0" borderId="7" xfId="20" applyNumberFormat="1" applyFont="1" applyFill="1" applyBorder="1" applyAlignment="1">
      <alignment horizontal="right"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8" xfId="20" applyFont="1" applyFill="1" applyBorder="1">
      <alignment/>
      <protection/>
    </xf>
    <xf numFmtId="4" fontId="0" fillId="0" borderId="8" xfId="20" applyNumberFormat="1" applyFont="1" applyFill="1" applyBorder="1" applyAlignment="1">
      <alignment horizontal="righ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4" fontId="0" fillId="0" borderId="5" xfId="20" applyNumberFormat="1" applyFont="1" applyFill="1" applyBorder="1" applyAlignment="1">
      <alignment horizontal="right"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9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4" borderId="7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0" borderId="12" xfId="20" applyFont="1" applyFill="1" applyBorder="1">
      <alignment/>
      <protection/>
    </xf>
    <xf numFmtId="4" fontId="0" fillId="0" borderId="12" xfId="20" applyNumberFormat="1" applyFont="1" applyFill="1" applyBorder="1" applyAlignment="1">
      <alignment horizontal="right"/>
      <protection/>
    </xf>
    <xf numFmtId="0" fontId="0" fillId="0" borderId="12" xfId="20" applyFont="1" applyFill="1" applyBorder="1" applyAlignment="1">
      <alignment horizontal="center"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7" xfId="20" applyFont="1" applyFill="1" applyBorder="1">
      <alignment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9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4" fontId="0" fillId="0" borderId="7" xfId="20" applyNumberFormat="1" applyFont="1" applyFill="1" applyBorder="1" applyAlignment="1">
      <alignment horizontal="right"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7" xfId="0" applyFont="1" applyFill="1" applyBorder="1"/>
    <xf numFmtId="0" fontId="0" fillId="0" borderId="12" xfId="20" applyFont="1" applyFill="1" applyBorder="1">
      <alignment/>
      <protection/>
    </xf>
    <xf numFmtId="0" fontId="0" fillId="0" borderId="12" xfId="20" applyFont="1" applyFill="1" applyBorder="1">
      <alignment/>
      <protection/>
    </xf>
    <xf numFmtId="4" fontId="0" fillId="0" borderId="12" xfId="20" applyNumberFormat="1" applyFont="1" applyFill="1" applyBorder="1" applyAlignment="1">
      <alignment horizontal="right"/>
      <protection/>
    </xf>
    <xf numFmtId="0" fontId="0" fillId="0" borderId="12" xfId="20" applyFont="1" applyFill="1" applyBorder="1" applyAlignment="1">
      <alignment horizontal="center"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>
      <alignment horizontal="center"/>
      <protection/>
    </xf>
    <xf numFmtId="0" fontId="6" fillId="0" borderId="12" xfId="20" applyFont="1" applyFill="1" applyBorder="1">
      <alignment/>
      <protection/>
    </xf>
    <xf numFmtId="4" fontId="6" fillId="0" borderId="12" xfId="20" applyNumberFormat="1" applyFont="1" applyFill="1" applyBorder="1" applyAlignment="1">
      <alignment horizontal="right"/>
      <protection/>
    </xf>
    <xf numFmtId="0" fontId="6" fillId="0" borderId="12" xfId="20" applyFont="1" applyFill="1" applyBorder="1" applyAlignment="1">
      <alignment horizontal="center"/>
      <protection/>
    </xf>
    <xf numFmtId="0" fontId="0" fillId="6" borderId="11" xfId="20" applyFont="1" applyFill="1" applyBorder="1">
      <alignment/>
      <protection/>
    </xf>
    <xf numFmtId="0" fontId="0" fillId="6" borderId="3" xfId="20" applyFont="1" applyFill="1" applyBorder="1">
      <alignment/>
      <protection/>
    </xf>
    <xf numFmtId="0" fontId="0" fillId="6" borderId="7" xfId="20" applyFont="1" applyFill="1" applyBorder="1">
      <alignment/>
      <protection/>
    </xf>
    <xf numFmtId="0" fontId="0" fillId="6" borderId="5" xfId="20" applyFont="1" applyFill="1" applyBorder="1">
      <alignment/>
      <protection/>
    </xf>
    <xf numFmtId="0" fontId="0" fillId="6" borderId="5" xfId="20" applyFont="1" applyFill="1" applyBorder="1">
      <alignment/>
      <protection/>
    </xf>
    <xf numFmtId="0" fontId="0" fillId="6" borderId="3" xfId="20" applyFont="1" applyFill="1" applyBorder="1">
      <alignment/>
      <protection/>
    </xf>
    <xf numFmtId="0" fontId="0" fillId="6" borderId="7" xfId="20" applyFont="1" applyFill="1" applyBorder="1">
      <alignment/>
      <protection/>
    </xf>
    <xf numFmtId="0" fontId="0" fillId="6" borderId="5" xfId="20" applyFont="1" applyFill="1" applyBorder="1">
      <alignment/>
      <protection/>
    </xf>
    <xf numFmtId="0" fontId="0" fillId="6" borderId="3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8" borderId="3" xfId="20" applyFont="1" applyFill="1" applyBorder="1">
      <alignment/>
      <protection/>
    </xf>
    <xf numFmtId="0" fontId="0" fillId="8" borderId="3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7" borderId="5" xfId="20" applyFont="1" applyFill="1" applyBorder="1">
      <alignment/>
      <protection/>
    </xf>
    <xf numFmtId="0" fontId="0" fillId="7" borderId="7" xfId="20" applyFont="1" applyFill="1" applyBorder="1">
      <alignment/>
      <protection/>
    </xf>
    <xf numFmtId="0" fontId="0" fillId="7" borderId="12" xfId="20" applyFont="1" applyFill="1" applyBorder="1">
      <alignment/>
      <protection/>
    </xf>
    <xf numFmtId="0" fontId="0" fillId="9" borderId="3" xfId="20" applyFont="1" applyFill="1" applyBorder="1">
      <alignment/>
      <protection/>
    </xf>
    <xf numFmtId="0" fontId="0" fillId="9" borderId="7" xfId="20" applyFont="1" applyFill="1" applyBorder="1">
      <alignment/>
      <protection/>
    </xf>
    <xf numFmtId="0" fontId="0" fillId="7" borderId="5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7" borderId="7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7" borderId="7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7" borderId="3" xfId="20" applyFont="1" applyFill="1" applyBorder="1">
      <alignment/>
      <protection/>
    </xf>
    <xf numFmtId="0" fontId="0" fillId="8" borderId="12" xfId="20" applyFont="1" applyFill="1" applyBorder="1">
      <alignment/>
      <protection/>
    </xf>
    <xf numFmtId="0" fontId="0" fillId="8" borderId="5" xfId="20" applyFont="1" applyFill="1" applyBorder="1">
      <alignment/>
      <protection/>
    </xf>
    <xf numFmtId="0" fontId="0" fillId="8" borderId="3" xfId="20" applyFont="1" applyFill="1" applyBorder="1">
      <alignment/>
      <protection/>
    </xf>
    <xf numFmtId="0" fontId="0" fillId="8" borderId="7" xfId="20" applyFont="1" applyFill="1" applyBorder="1">
      <alignment/>
      <protection/>
    </xf>
    <xf numFmtId="0" fontId="0" fillId="8" borderId="5" xfId="20" applyFont="1" applyFill="1" applyBorder="1">
      <alignment/>
      <protection/>
    </xf>
    <xf numFmtId="0" fontId="0" fillId="8" borderId="7" xfId="20" applyFont="1" applyFill="1" applyBorder="1">
      <alignment/>
      <protection/>
    </xf>
    <xf numFmtId="0" fontId="0" fillId="8" borderId="5" xfId="20" applyFont="1" applyFill="1" applyBorder="1">
      <alignment/>
      <protection/>
    </xf>
    <xf numFmtId="0" fontId="0" fillId="8" borderId="12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8" borderId="8" xfId="20" applyFont="1" applyFill="1" applyBorder="1">
      <alignment/>
      <protection/>
    </xf>
    <xf numFmtId="0" fontId="0" fillId="0" borderId="16" xfId="20" applyFont="1" applyFill="1" applyBorder="1">
      <alignment/>
      <protection/>
    </xf>
    <xf numFmtId="0" fontId="0" fillId="6" borderId="17" xfId="20" applyFont="1" applyFill="1" applyBorder="1">
      <alignment/>
      <protection/>
    </xf>
    <xf numFmtId="0" fontId="0" fillId="0" borderId="17" xfId="20" applyFont="1" applyFill="1" applyBorder="1">
      <alignment/>
      <protection/>
    </xf>
    <xf numFmtId="0" fontId="0" fillId="0" borderId="17" xfId="20" applyFont="1" applyFill="1" applyBorder="1" applyAlignment="1">
      <alignment horizontal="center"/>
      <protection/>
    </xf>
    <xf numFmtId="4" fontId="0" fillId="0" borderId="17" xfId="20" applyNumberFormat="1" applyFont="1" applyFill="1" applyBorder="1" applyAlignment="1">
      <alignment horizontal="right"/>
      <protection/>
    </xf>
    <xf numFmtId="0" fontId="0" fillId="0" borderId="17" xfId="20" applyFont="1" applyFill="1" applyBorder="1" applyAlignment="1">
      <alignment horizontal="center"/>
      <protection/>
    </xf>
    <xf numFmtId="0" fontId="0" fillId="0" borderId="8" xfId="20" applyFont="1" applyFill="1" applyBorder="1">
      <alignment/>
      <protection/>
    </xf>
    <xf numFmtId="0" fontId="0" fillId="0" borderId="8" xfId="20" applyFont="1" applyFill="1" applyBorder="1" applyAlignment="1">
      <alignment horizontal="center"/>
      <protection/>
    </xf>
    <xf numFmtId="164" fontId="0" fillId="0" borderId="0" xfId="20" applyNumberFormat="1" applyFont="1">
      <alignment/>
      <protection/>
    </xf>
    <xf numFmtId="164" fontId="9" fillId="0" borderId="0" xfId="20" applyNumberFormat="1" applyFont="1">
      <alignment/>
      <protection/>
    </xf>
    <xf numFmtId="164" fontId="0" fillId="0" borderId="0" xfId="20" applyNumberFormat="1" applyFont="1">
      <alignment/>
      <protection/>
    </xf>
    <xf numFmtId="164" fontId="0" fillId="0" borderId="0" xfId="20" applyNumberFormat="1" applyFont="1">
      <alignment/>
      <protection/>
    </xf>
    <xf numFmtId="164" fontId="0" fillId="0" borderId="0" xfId="20" applyNumberFormat="1" applyFont="1" applyBorder="1">
      <alignment/>
      <protection/>
    </xf>
    <xf numFmtId="164" fontId="0" fillId="0" borderId="0" xfId="20" applyNumberFormat="1" applyFont="1" applyFill="1" applyBorder="1" applyAlignment="1">
      <alignment horizontal="center"/>
      <protection/>
    </xf>
    <xf numFmtId="0" fontId="0" fillId="0" borderId="18" xfId="20" applyBorder="1">
      <alignment/>
      <protection/>
    </xf>
    <xf numFmtId="4" fontId="0" fillId="0" borderId="18" xfId="20" applyNumberFormat="1" applyFill="1" applyBorder="1">
      <alignment/>
      <protection/>
    </xf>
    <xf numFmtId="4" fontId="0" fillId="0" borderId="18" xfId="20" applyNumberFormat="1" applyFont="1" applyFill="1" applyBorder="1">
      <alignment/>
      <protection/>
    </xf>
    <xf numFmtId="4" fontId="0" fillId="0" borderId="18" xfId="20" applyNumberFormat="1" applyFont="1" applyFill="1" applyBorder="1">
      <alignment/>
      <protection/>
    </xf>
    <xf numFmtId="4" fontId="0" fillId="0" borderId="5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8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17" xfId="20" applyNumberFormat="1" applyFont="1" applyFill="1" applyBorder="1">
      <alignment/>
      <protection/>
    </xf>
    <xf numFmtId="4" fontId="0" fillId="0" borderId="5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5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4" borderId="3" xfId="20" applyNumberFormat="1" applyFont="1" applyFill="1" applyBorder="1">
      <alignment/>
      <protection/>
    </xf>
    <xf numFmtId="4" fontId="0" fillId="4" borderId="7" xfId="20" applyNumberFormat="1" applyFont="1" applyFill="1" applyBorder="1">
      <alignment/>
      <protection/>
    </xf>
    <xf numFmtId="4" fontId="0" fillId="3" borderId="5" xfId="20" applyNumberFormat="1" applyFont="1" applyFill="1" applyBorder="1">
      <alignment/>
      <protection/>
    </xf>
    <xf numFmtId="4" fontId="0" fillId="3" borderId="3" xfId="20" applyNumberFormat="1" applyFont="1" applyFill="1" applyBorder="1">
      <alignment/>
      <protection/>
    </xf>
    <xf numFmtId="4" fontId="0" fillId="3" borderId="7" xfId="20" applyNumberFormat="1" applyFont="1" applyFill="1" applyBorder="1">
      <alignment/>
      <protection/>
    </xf>
    <xf numFmtId="4" fontId="0" fillId="0" borderId="3" xfId="20" applyNumberForma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5" borderId="3" xfId="20" applyNumberFormat="1" applyFont="1" applyFill="1" applyBorder="1">
      <alignment/>
      <protection/>
    </xf>
    <xf numFmtId="4" fontId="0" fillId="5" borderId="7" xfId="20" applyNumberFormat="1" applyFont="1" applyFill="1" applyBorder="1">
      <alignment/>
      <protection/>
    </xf>
    <xf numFmtId="4" fontId="0" fillId="0" borderId="12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5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3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5" xfId="20" applyNumberFormat="1" applyFont="1" applyFill="1" applyBorder="1">
      <alignment/>
      <protection/>
    </xf>
    <xf numFmtId="4" fontId="6" fillId="0" borderId="5" xfId="20" applyNumberFormat="1" applyFont="1" applyFill="1" applyBorder="1">
      <alignment/>
      <protection/>
    </xf>
    <xf numFmtId="4" fontId="0" fillId="0" borderId="12" xfId="20" applyNumberFormat="1" applyFont="1" applyFill="1" applyBorder="1">
      <alignment/>
      <protection/>
    </xf>
    <xf numFmtId="4" fontId="0" fillId="0" borderId="7" xfId="20" applyNumberFormat="1" applyFont="1" applyFill="1" applyBorder="1">
      <alignment/>
      <protection/>
    </xf>
    <xf numFmtId="4" fontId="0" fillId="0" borderId="8" xfId="20" applyNumberFormat="1" applyFont="1" applyFill="1" applyBorder="1">
      <alignment/>
      <protection/>
    </xf>
    <xf numFmtId="4" fontId="6" fillId="0" borderId="12" xfId="20" applyNumberFormat="1" applyFont="1" applyFill="1" applyBorder="1">
      <alignment/>
      <protection/>
    </xf>
    <xf numFmtId="4" fontId="0" fillId="0" borderId="12" xfId="20" applyNumberFormat="1" applyFont="1" applyFill="1" applyBorder="1">
      <alignment/>
      <protection/>
    </xf>
    <xf numFmtId="4" fontId="6" fillId="4" borderId="3" xfId="20" applyNumberFormat="1" applyFont="1" applyFill="1" applyBorder="1">
      <alignment/>
      <protection/>
    </xf>
    <xf numFmtId="4" fontId="13" fillId="0" borderId="5" xfId="20" applyNumberFormat="1" applyFont="1" applyFill="1" applyBorder="1">
      <alignment/>
      <protection/>
    </xf>
    <xf numFmtId="0" fontId="0" fillId="0" borderId="18" xfId="20" applyFont="1" applyBorder="1">
      <alignment/>
      <protection/>
    </xf>
    <xf numFmtId="0" fontId="3" fillId="2" borderId="19" xfId="20" applyFont="1" applyFill="1" applyBorder="1" applyAlignment="1">
      <alignment horizontal="left" vertical="top" wrapText="1"/>
      <protection/>
    </xf>
    <xf numFmtId="4" fontId="3" fillId="2" borderId="3" xfId="20" applyNumberFormat="1" applyFont="1" applyFill="1" applyBorder="1" applyAlignment="1">
      <alignment horizontal="left" vertical="top" wrapText="1"/>
      <protection/>
    </xf>
    <xf numFmtId="0" fontId="0" fillId="0" borderId="20" xfId="20" applyFont="1" applyFill="1" applyBorder="1">
      <alignment/>
      <protection/>
    </xf>
    <xf numFmtId="0" fontId="0" fillId="6" borderId="21" xfId="20" applyFont="1" applyFill="1" applyBorder="1">
      <alignment/>
      <protection/>
    </xf>
    <xf numFmtId="0" fontId="0" fillId="0" borderId="21" xfId="20" applyFont="1" applyFill="1" applyBorder="1">
      <alignment/>
      <protection/>
    </xf>
    <xf numFmtId="0" fontId="0" fillId="0" borderId="21" xfId="20" applyFont="1" applyFill="1" applyBorder="1" applyAlignment="1">
      <alignment horizontal="center"/>
      <protection/>
    </xf>
    <xf numFmtId="4" fontId="0" fillId="0" borderId="21" xfId="20" applyNumberFormat="1" applyFont="1" applyFill="1" applyBorder="1" applyAlignment="1">
      <alignment horizontal="right"/>
      <protection/>
    </xf>
    <xf numFmtId="4" fontId="0" fillId="0" borderId="21" xfId="20" applyNumberFormat="1" applyFont="1" applyFill="1" applyBorder="1">
      <alignment/>
      <protection/>
    </xf>
    <xf numFmtId="0" fontId="0" fillId="6" borderId="17" xfId="20" applyFont="1" applyFill="1" applyBorder="1">
      <alignment/>
      <protection/>
    </xf>
    <xf numFmtId="0" fontId="0" fillId="0" borderId="16" xfId="20" applyFont="1" applyBorder="1">
      <alignment/>
      <protection/>
    </xf>
    <xf numFmtId="0" fontId="0" fillId="0" borderId="17" xfId="20" applyFont="1" applyFill="1" applyBorder="1">
      <alignment/>
      <protection/>
    </xf>
    <xf numFmtId="4" fontId="0" fillId="0" borderId="17" xfId="20" applyNumberFormat="1" applyFont="1" applyFill="1" applyBorder="1" applyAlignment="1">
      <alignment horizontal="right"/>
      <protection/>
    </xf>
    <xf numFmtId="0" fontId="0" fillId="0" borderId="17" xfId="20" applyFont="1" applyFill="1" applyBorder="1" applyAlignment="1">
      <alignment horizontal="center"/>
      <protection/>
    </xf>
    <xf numFmtId="0" fontId="0" fillId="6" borderId="8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0" fillId="7" borderId="8" xfId="20" applyFont="1" applyFill="1" applyBorder="1">
      <alignment/>
      <protection/>
    </xf>
    <xf numFmtId="4" fontId="0" fillId="0" borderId="7" xfId="20" applyNumberFormat="1" applyFill="1" applyBorder="1" applyAlignment="1">
      <alignment horizontal="right"/>
      <protection/>
    </xf>
    <xf numFmtId="0" fontId="0" fillId="0" borderId="7" xfId="20" applyFill="1" applyBorder="1" applyAlignment="1">
      <alignment horizontal="center"/>
      <protection/>
    </xf>
    <xf numFmtId="4" fontId="0" fillId="0" borderId="7" xfId="20" applyNumberFormat="1" applyFill="1" applyBorder="1">
      <alignment/>
      <protection/>
    </xf>
    <xf numFmtId="0" fontId="0" fillId="0" borderId="8" xfId="20" applyFont="1" applyFill="1" applyBorder="1">
      <alignment/>
      <protection/>
    </xf>
    <xf numFmtId="4" fontId="0" fillId="0" borderId="8" xfId="20" applyNumberFormat="1" applyFont="1" applyFill="1" applyBorder="1" applyAlignment="1">
      <alignment horizontal="right"/>
      <protection/>
    </xf>
    <xf numFmtId="4" fontId="0" fillId="0" borderId="8" xfId="20" applyNumberFormat="1" applyFont="1" applyFill="1" applyBorder="1">
      <alignment/>
      <protection/>
    </xf>
    <xf numFmtId="0" fontId="0" fillId="7" borderId="8" xfId="20" applyFont="1" applyFill="1" applyBorder="1">
      <alignment/>
      <protection/>
    </xf>
    <xf numFmtId="0" fontId="0" fillId="9" borderId="3" xfId="20" applyFont="1" applyFill="1" applyBorder="1">
      <alignment/>
      <protection/>
    </xf>
    <xf numFmtId="0" fontId="0" fillId="9" borderId="8" xfId="20" applyFont="1" applyFill="1" applyBorder="1">
      <alignment/>
      <protection/>
    </xf>
    <xf numFmtId="0" fontId="0" fillId="9" borderId="7" xfId="20" applyFont="1" applyFill="1" applyBorder="1">
      <alignment/>
      <protection/>
    </xf>
    <xf numFmtId="0" fontId="0" fillId="7" borderId="17" xfId="20" applyFont="1" applyFill="1" applyBorder="1">
      <alignment/>
      <protection/>
    </xf>
    <xf numFmtId="0" fontId="0" fillId="0" borderId="8" xfId="20" applyFont="1" applyFill="1" applyBorder="1">
      <alignment/>
      <protection/>
    </xf>
    <xf numFmtId="4" fontId="0" fillId="0" borderId="8" xfId="20" applyNumberFormat="1" applyFont="1" applyFill="1" applyBorder="1" applyAlignment="1">
      <alignment horizontal="right"/>
      <protection/>
    </xf>
    <xf numFmtId="0" fontId="0" fillId="0" borderId="8" xfId="20" applyFont="1" applyFill="1" applyBorder="1" applyAlignment="1">
      <alignment horizontal="center"/>
      <protection/>
    </xf>
    <xf numFmtId="4" fontId="0" fillId="0" borderId="8" xfId="20" applyNumberFormat="1" applyFont="1" applyFill="1" applyBorder="1">
      <alignment/>
      <protection/>
    </xf>
    <xf numFmtId="0" fontId="0" fillId="0" borderId="16" xfId="20" applyFont="1" applyFill="1" applyBorder="1">
      <alignment/>
      <protection/>
    </xf>
    <xf numFmtId="4" fontId="0" fillId="0" borderId="8" xfId="20" applyNumberFormat="1" applyFont="1" applyFill="1" applyBorder="1">
      <alignment/>
      <protection/>
    </xf>
    <xf numFmtId="0" fontId="0" fillId="0" borderId="22" xfId="20" applyFont="1" applyFill="1" applyBorder="1">
      <alignment/>
      <protection/>
    </xf>
    <xf numFmtId="0" fontId="0" fillId="7" borderId="23" xfId="20" applyFont="1" applyFill="1" applyBorder="1">
      <alignment/>
      <protection/>
    </xf>
    <xf numFmtId="0" fontId="0" fillId="0" borderId="23" xfId="20" applyFont="1" applyFill="1" applyBorder="1">
      <alignment/>
      <protection/>
    </xf>
    <xf numFmtId="0" fontId="0" fillId="0" borderId="23" xfId="20" applyFont="1" applyFill="1" applyBorder="1" applyAlignment="1">
      <alignment horizontal="center"/>
      <protection/>
    </xf>
    <xf numFmtId="4" fontId="0" fillId="0" borderId="23" xfId="20" applyNumberFormat="1" applyFont="1" applyFill="1" applyBorder="1" applyAlignment="1">
      <alignment horizontal="right"/>
      <protection/>
    </xf>
    <xf numFmtId="0" fontId="0" fillId="0" borderId="23" xfId="20" applyFont="1" applyFill="1" applyBorder="1" applyAlignment="1">
      <alignment horizontal="center"/>
      <protection/>
    </xf>
    <xf numFmtId="4" fontId="0" fillId="0" borderId="23" xfId="20" applyNumberFormat="1" applyFont="1" applyFill="1" applyBorder="1">
      <alignment/>
      <protection/>
    </xf>
    <xf numFmtId="0" fontId="0" fillId="0" borderId="8" xfId="20" applyFont="1" applyFill="1" applyBorder="1">
      <alignment/>
      <protection/>
    </xf>
    <xf numFmtId="0" fontId="0" fillId="0" borderId="8" xfId="20" applyFont="1" applyFill="1" applyBorder="1" applyAlignment="1">
      <alignment horizontal="center"/>
      <protection/>
    </xf>
    <xf numFmtId="4" fontId="0" fillId="0" borderId="8" xfId="20" applyNumberFormat="1" applyFont="1" applyFill="1" applyBorder="1">
      <alignment/>
      <protection/>
    </xf>
    <xf numFmtId="0" fontId="0" fillId="0" borderId="3" xfId="0" applyFill="1" applyBorder="1"/>
    <xf numFmtId="0" fontId="0" fillId="0" borderId="7" xfId="0" applyFill="1" applyBorder="1"/>
    <xf numFmtId="0" fontId="6" fillId="0" borderId="17" xfId="20" applyFont="1" applyFill="1" applyBorder="1">
      <alignment/>
      <protection/>
    </xf>
    <xf numFmtId="4" fontId="6" fillId="0" borderId="17" xfId="20" applyNumberFormat="1" applyFont="1" applyFill="1" applyBorder="1">
      <alignment/>
      <protection/>
    </xf>
    <xf numFmtId="4" fontId="14" fillId="3" borderId="0" xfId="20" applyNumberFormat="1" applyFont="1" applyFill="1" applyBorder="1">
      <alignment/>
      <protection/>
    </xf>
    <xf numFmtId="0" fontId="0" fillId="7" borderId="17" xfId="20" applyFont="1" applyFill="1" applyBorder="1">
      <alignment/>
      <protection/>
    </xf>
    <xf numFmtId="0" fontId="0" fillId="7" borderId="21" xfId="20" applyFont="1" applyFill="1" applyBorder="1">
      <alignment/>
      <protection/>
    </xf>
    <xf numFmtId="0" fontId="0" fillId="0" borderId="21" xfId="20" applyFont="1" applyBorder="1">
      <alignment/>
      <protection/>
    </xf>
    <xf numFmtId="0" fontId="0" fillId="0" borderId="21" xfId="20" applyFont="1" applyBorder="1">
      <alignment/>
      <protection/>
    </xf>
    <xf numFmtId="2" fontId="0" fillId="0" borderId="21" xfId="20" applyNumberFormat="1" applyFont="1" applyBorder="1">
      <alignment/>
      <protection/>
    </xf>
    <xf numFmtId="0" fontId="0" fillId="10" borderId="8" xfId="20" applyFont="1" applyFill="1" applyBorder="1">
      <alignment/>
      <protection/>
    </xf>
    <xf numFmtId="0" fontId="0" fillId="4" borderId="8" xfId="20" applyFont="1" applyFill="1" applyBorder="1" applyAlignment="1">
      <alignment horizontal="center"/>
      <protection/>
    </xf>
    <xf numFmtId="4" fontId="0" fillId="4" borderId="8" xfId="20" applyNumberFormat="1" applyFont="1" applyFill="1" applyBorder="1">
      <alignment/>
      <protection/>
    </xf>
    <xf numFmtId="4" fontId="11" fillId="0" borderId="22" xfId="20" applyNumberFormat="1" applyFont="1" applyFill="1" applyBorder="1">
      <alignment/>
      <protection/>
    </xf>
    <xf numFmtId="0" fontId="0" fillId="8" borderId="8" xfId="20" applyFont="1" applyFill="1" applyBorder="1">
      <alignment/>
      <protection/>
    </xf>
    <xf numFmtId="0" fontId="0" fillId="0" borderId="18" xfId="20" applyFont="1" applyFill="1" applyBorder="1">
      <alignment/>
      <protection/>
    </xf>
    <xf numFmtId="0" fontId="0" fillId="0" borderId="24" xfId="20" applyFont="1" applyFill="1" applyBorder="1">
      <alignment/>
      <protection/>
    </xf>
    <xf numFmtId="0" fontId="0" fillId="0" borderId="8" xfId="0" applyFill="1" applyBorder="1"/>
    <xf numFmtId="0" fontId="0" fillId="0" borderId="25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0" fillId="10" borderId="8" xfId="20" applyFont="1" applyFill="1" applyBorder="1">
      <alignment/>
      <protection/>
    </xf>
    <xf numFmtId="0" fontId="0" fillId="4" borderId="8" xfId="20" applyFont="1" applyFill="1" applyBorder="1" applyAlignment="1">
      <alignment horizontal="center"/>
      <protection/>
    </xf>
    <xf numFmtId="4" fontId="0" fillId="4" borderId="8" xfId="20" applyNumberFormat="1" applyFont="1" applyFill="1" applyBorder="1">
      <alignment/>
      <protection/>
    </xf>
    <xf numFmtId="4" fontId="13" fillId="0" borderId="12" xfId="20" applyNumberFormat="1" applyFont="1" applyFill="1" applyBorder="1">
      <alignment/>
      <protection/>
    </xf>
    <xf numFmtId="0" fontId="0" fillId="3" borderId="12" xfId="20" applyFont="1" applyFill="1" applyBorder="1">
      <alignment/>
      <protection/>
    </xf>
    <xf numFmtId="164" fontId="0" fillId="0" borderId="11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Border="1" applyProtection="1">
      <alignment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17" xfId="20" applyNumberFormat="1" applyFont="1" applyFill="1" applyBorder="1" applyAlignment="1" applyProtection="1">
      <alignment horizontal="right"/>
      <protection locked="0"/>
    </xf>
    <xf numFmtId="164" fontId="0" fillId="0" borderId="21" xfId="20" applyNumberFormat="1" applyFont="1" applyFill="1" applyBorder="1" applyAlignment="1" applyProtection="1">
      <alignment horizontal="right"/>
      <protection locked="0"/>
    </xf>
    <xf numFmtId="164" fontId="0" fillId="0" borderId="8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8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3" borderId="5" xfId="20" applyNumberFormat="1" applyFont="1" applyFill="1" applyBorder="1" applyProtection="1">
      <alignment/>
      <protection locked="0"/>
    </xf>
    <xf numFmtId="164" fontId="0" fillId="3" borderId="3" xfId="20" applyNumberFormat="1" applyFont="1" applyFill="1" applyBorder="1" applyAlignment="1" applyProtection="1">
      <alignment horizontal="right"/>
      <protection locked="0"/>
    </xf>
    <xf numFmtId="164" fontId="0" fillId="3" borderId="7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ill="1" applyBorder="1" applyAlignment="1" applyProtection="1">
      <alignment horizontal="right"/>
      <protection locked="0"/>
    </xf>
    <xf numFmtId="164" fontId="0" fillId="0" borderId="7" xfId="20" applyNumberForma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12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17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23" xfId="20" applyNumberFormat="1" applyFont="1" applyFill="1" applyBorder="1" applyAlignment="1" applyProtection="1">
      <alignment horizontal="right"/>
      <protection locked="0"/>
    </xf>
    <xf numFmtId="164" fontId="0" fillId="0" borderId="8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7" xfId="20" applyNumberFormat="1" applyFont="1" applyFill="1" applyBorder="1" applyAlignment="1" applyProtection="1">
      <alignment horizontal="right"/>
      <protection locked="0"/>
    </xf>
    <xf numFmtId="164" fontId="0" fillId="0" borderId="5" xfId="20" applyNumberFormat="1" applyFont="1" applyFill="1" applyBorder="1" applyAlignment="1" applyProtection="1">
      <alignment horizontal="right"/>
      <protection locked="0"/>
    </xf>
    <xf numFmtId="164" fontId="0" fillId="0" borderId="3" xfId="20" applyNumberFormat="1" applyFont="1" applyFill="1" applyBorder="1" applyAlignment="1" applyProtection="1">
      <alignment horizontal="right"/>
      <protection locked="0"/>
    </xf>
    <xf numFmtId="164" fontId="0" fillId="0" borderId="12" xfId="20" applyNumberFormat="1" applyFont="1" applyFill="1" applyBorder="1" applyAlignment="1" applyProtection="1">
      <alignment horizontal="right"/>
      <protection locked="0"/>
    </xf>
    <xf numFmtId="164" fontId="0" fillId="0" borderId="12" xfId="20" applyNumberFormat="1" applyFont="1" applyFill="1" applyBorder="1" applyAlignment="1" applyProtection="1">
      <alignment horizontal="right"/>
      <protection locked="0"/>
    </xf>
    <xf numFmtId="164" fontId="0" fillId="0" borderId="21" xfId="20" applyNumberFormat="1" applyFont="1" applyBorder="1" applyProtection="1">
      <alignment/>
      <protection locked="0"/>
    </xf>
    <xf numFmtId="0" fontId="1" fillId="0" borderId="0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/>
      <protection/>
    </xf>
    <xf numFmtId="0" fontId="15" fillId="0" borderId="0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007 OR Turnov - Údržba zeleně - Cenový model_200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R648"/>
  <sheetViews>
    <sheetView tabSelected="1" workbookViewId="0" topLeftCell="A1">
      <pane ySplit="16" topLeftCell="A513" activePane="bottomLeft" state="frozen"/>
      <selection pane="topLeft" activeCell="A10" sqref="A10"/>
      <selection pane="bottomLeft" activeCell="I534" sqref="I534"/>
    </sheetView>
  </sheetViews>
  <sheetFormatPr defaultColWidth="8.7109375" defaultRowHeight="12.75"/>
  <cols>
    <col min="1" max="1" width="4.7109375" style="1" customWidth="1"/>
    <col min="2" max="2" width="36.00390625" style="1" customWidth="1"/>
    <col min="3" max="3" width="19.28125" style="2" customWidth="1"/>
    <col min="4" max="4" width="21.57421875" style="2" customWidth="1"/>
    <col min="5" max="5" width="11.421875" style="3" customWidth="1"/>
    <col min="6" max="7" width="10.7109375" style="4" customWidth="1"/>
    <col min="8" max="8" width="10.7109375" style="3" customWidth="1"/>
    <col min="9" max="9" width="15.57421875" style="207" customWidth="1"/>
    <col min="10" max="10" width="8.7109375" style="1" customWidth="1"/>
    <col min="11" max="11" width="10.8515625" style="1" customWidth="1"/>
    <col min="12" max="12" width="8.7109375" style="1" customWidth="1"/>
    <col min="13" max="13" width="12.28125" style="1" customWidth="1"/>
    <col min="14" max="14" width="8.7109375" style="1" customWidth="1"/>
    <col min="15" max="15" width="11.7109375" style="1" customWidth="1"/>
    <col min="16" max="16384" width="8.7109375" style="1" customWidth="1"/>
  </cols>
  <sheetData>
    <row r="1" spans="1:9" s="17" customFormat="1" ht="24" hidden="1">
      <c r="A1" s="356" t="s">
        <v>154</v>
      </c>
      <c r="B1" s="356"/>
      <c r="C1" s="356"/>
      <c r="D1" s="356"/>
      <c r="E1" s="356"/>
      <c r="F1" s="356"/>
      <c r="G1" s="356"/>
      <c r="H1" s="356"/>
      <c r="I1" s="356"/>
    </row>
    <row r="2" s="17" customFormat="1" ht="12.75" hidden="1">
      <c r="I2" s="204"/>
    </row>
    <row r="3" s="17" customFormat="1" ht="12.75" hidden="1">
      <c r="I3" s="204"/>
    </row>
    <row r="4" spans="2:9" s="17" customFormat="1" ht="12.75" hidden="1">
      <c r="B4" s="21"/>
      <c r="C4" s="21"/>
      <c r="D4" s="21"/>
      <c r="E4" s="18"/>
      <c r="F4" s="19"/>
      <c r="G4" s="19"/>
      <c r="H4" s="18"/>
      <c r="I4" s="205"/>
    </row>
    <row r="5" spans="1:9" s="17" customFormat="1" ht="24" hidden="1">
      <c r="A5" s="356" t="s">
        <v>155</v>
      </c>
      <c r="B5" s="356"/>
      <c r="C5" s="356"/>
      <c r="D5" s="356"/>
      <c r="E5" s="356"/>
      <c r="F5" s="356"/>
      <c r="G5" s="356"/>
      <c r="H5" s="356"/>
      <c r="I5" s="356"/>
    </row>
    <row r="6" spans="1:9" s="17" customFormat="1" ht="24" hidden="1">
      <c r="A6" s="356" t="s">
        <v>150</v>
      </c>
      <c r="B6" s="356"/>
      <c r="C6" s="356"/>
      <c r="D6" s="356"/>
      <c r="E6" s="356"/>
      <c r="F6" s="356"/>
      <c r="G6" s="356"/>
      <c r="H6" s="356"/>
      <c r="I6" s="356"/>
    </row>
    <row r="7" s="17" customFormat="1" ht="12.75" hidden="1">
      <c r="I7" s="204"/>
    </row>
    <row r="8" s="17" customFormat="1" ht="12.75" hidden="1">
      <c r="I8" s="204"/>
    </row>
    <row r="9" spans="1:9" s="24" customFormat="1" ht="12.75" hidden="1">
      <c r="A9" s="25"/>
      <c r="B9" s="25"/>
      <c r="C9" s="25"/>
      <c r="D9" s="25"/>
      <c r="E9" s="26"/>
      <c r="F9" s="27"/>
      <c r="G9" s="27"/>
      <c r="H9" s="26"/>
      <c r="I9" s="206"/>
    </row>
    <row r="10" spans="1:9" s="24" customFormat="1" ht="18">
      <c r="A10" s="357" t="s">
        <v>231</v>
      </c>
      <c r="B10" s="358"/>
      <c r="C10" s="358"/>
      <c r="D10" s="358"/>
      <c r="E10" s="358"/>
      <c r="F10" s="358"/>
      <c r="G10" s="358"/>
      <c r="H10" s="358"/>
      <c r="I10" s="358"/>
    </row>
    <row r="11" ht="12.75">
      <c r="I11" s="16"/>
    </row>
    <row r="12" spans="2:9" ht="12.75">
      <c r="B12" s="156"/>
      <c r="C12" s="188" t="s">
        <v>198</v>
      </c>
      <c r="I12" s="16"/>
    </row>
    <row r="13" spans="2:9" ht="12.75">
      <c r="B13" s="167"/>
      <c r="C13" s="188" t="s">
        <v>199</v>
      </c>
      <c r="I13" s="16"/>
    </row>
    <row r="14" spans="2:9" ht="12.75">
      <c r="B14" s="166"/>
      <c r="C14" s="188" t="s">
        <v>200</v>
      </c>
      <c r="I14" s="16"/>
    </row>
    <row r="15" spans="4:9" ht="12" customHeight="1" thickBot="1">
      <c r="D15" s="5"/>
      <c r="E15" s="6"/>
      <c r="F15" s="7"/>
      <c r="G15" s="7"/>
      <c r="I15" s="16"/>
    </row>
    <row r="16" spans="1:9" s="12" customFormat="1" ht="38.45" customHeight="1">
      <c r="A16" s="8" t="s">
        <v>0</v>
      </c>
      <c r="B16" s="9" t="s">
        <v>1</v>
      </c>
      <c r="C16" s="9" t="s">
        <v>2</v>
      </c>
      <c r="D16" s="10" t="s">
        <v>3</v>
      </c>
      <c r="E16" s="10" t="s">
        <v>4</v>
      </c>
      <c r="F16" s="11" t="s">
        <v>5</v>
      </c>
      <c r="G16" s="11" t="s">
        <v>6</v>
      </c>
      <c r="H16" s="248" t="s">
        <v>7</v>
      </c>
      <c r="I16" s="249" t="s">
        <v>8</v>
      </c>
    </row>
    <row r="17" spans="1:15" ht="12.75">
      <c r="A17" s="112">
        <v>1</v>
      </c>
      <c r="B17" s="155" t="s">
        <v>9</v>
      </c>
      <c r="C17" s="52" t="s">
        <v>15</v>
      </c>
      <c r="D17" s="52" t="s">
        <v>13</v>
      </c>
      <c r="E17" s="53" t="s">
        <v>11</v>
      </c>
      <c r="F17" s="54">
        <v>13</v>
      </c>
      <c r="G17" s="317"/>
      <c r="H17" s="111">
        <v>1</v>
      </c>
      <c r="I17" s="209">
        <f aca="true" t="shared" si="0" ref="I17:I78">F17*G17*H17</f>
        <v>0</v>
      </c>
      <c r="K17" s="198"/>
      <c r="M17" s="198"/>
      <c r="O17" s="198"/>
    </row>
    <row r="18" spans="1:15" ht="12.75">
      <c r="A18" s="44">
        <v>1</v>
      </c>
      <c r="B18" s="156" t="s">
        <v>9</v>
      </c>
      <c r="C18" s="37" t="s">
        <v>12</v>
      </c>
      <c r="D18" s="37" t="s">
        <v>13</v>
      </c>
      <c r="E18" s="38" t="s">
        <v>11</v>
      </c>
      <c r="F18" s="28">
        <v>25</v>
      </c>
      <c r="G18" s="318"/>
      <c r="H18" s="38">
        <v>1</v>
      </c>
      <c r="I18" s="209">
        <f t="shared" si="0"/>
        <v>0</v>
      </c>
      <c r="K18" s="198"/>
      <c r="M18" s="198"/>
      <c r="O18" s="198"/>
    </row>
    <row r="19" spans="1:15" ht="13.5" thickBot="1">
      <c r="A19" s="33">
        <v>1</v>
      </c>
      <c r="B19" s="157" t="s">
        <v>9</v>
      </c>
      <c r="C19" s="34" t="s">
        <v>12</v>
      </c>
      <c r="D19" s="34" t="s">
        <v>14</v>
      </c>
      <c r="E19" s="35" t="s">
        <v>11</v>
      </c>
      <c r="F19" s="36">
        <v>25</v>
      </c>
      <c r="G19" s="319"/>
      <c r="H19" s="35">
        <v>1</v>
      </c>
      <c r="I19" s="211">
        <f t="shared" si="0"/>
        <v>0</v>
      </c>
      <c r="K19" s="198"/>
      <c r="M19" s="198"/>
      <c r="O19" s="198"/>
    </row>
    <row r="20" spans="1:15" ht="14.25">
      <c r="A20" s="29">
        <v>2</v>
      </c>
      <c r="B20" s="158" t="s">
        <v>16</v>
      </c>
      <c r="C20" s="30" t="s">
        <v>21</v>
      </c>
      <c r="D20" s="30" t="s">
        <v>22</v>
      </c>
      <c r="E20" s="59" t="s">
        <v>186</v>
      </c>
      <c r="F20" s="32">
        <v>150</v>
      </c>
      <c r="G20" s="320"/>
      <c r="H20" s="31">
        <v>3</v>
      </c>
      <c r="I20" s="208">
        <f t="shared" si="0"/>
        <v>0</v>
      </c>
      <c r="K20" s="198"/>
      <c r="M20" s="198"/>
      <c r="O20" s="198"/>
    </row>
    <row r="21" spans="1:15" ht="14.25">
      <c r="A21" s="44">
        <v>2</v>
      </c>
      <c r="B21" s="156" t="s">
        <v>16</v>
      </c>
      <c r="C21" s="37" t="s">
        <v>21</v>
      </c>
      <c r="D21" s="37" t="s">
        <v>23</v>
      </c>
      <c r="E21" s="69" t="s">
        <v>186</v>
      </c>
      <c r="F21" s="28">
        <v>150</v>
      </c>
      <c r="G21" s="318"/>
      <c r="H21" s="38">
        <v>2</v>
      </c>
      <c r="I21" s="209">
        <f t="shared" si="0"/>
        <v>0</v>
      </c>
      <c r="K21" s="198"/>
      <c r="M21" s="198"/>
      <c r="O21" s="198"/>
    </row>
    <row r="22" spans="1:15" ht="14.25">
      <c r="A22" s="44">
        <v>2</v>
      </c>
      <c r="B22" s="156" t="s">
        <v>16</v>
      </c>
      <c r="C22" s="37" t="s">
        <v>17</v>
      </c>
      <c r="D22" s="37" t="s">
        <v>18</v>
      </c>
      <c r="E22" s="69" t="s">
        <v>186</v>
      </c>
      <c r="F22" s="28">
        <v>20159</v>
      </c>
      <c r="G22" s="318"/>
      <c r="H22" s="38">
        <v>8</v>
      </c>
      <c r="I22" s="209">
        <f t="shared" si="0"/>
        <v>0</v>
      </c>
      <c r="K22" s="198"/>
      <c r="M22" s="198"/>
      <c r="O22" s="198"/>
    </row>
    <row r="23" spans="1:15" ht="14.25">
      <c r="A23" s="44">
        <v>2</v>
      </c>
      <c r="B23" s="156" t="s">
        <v>16</v>
      </c>
      <c r="C23" s="37" t="s">
        <v>17</v>
      </c>
      <c r="D23" s="37" t="s">
        <v>20</v>
      </c>
      <c r="E23" s="69" t="s">
        <v>186</v>
      </c>
      <c r="F23" s="28">
        <v>20159</v>
      </c>
      <c r="G23" s="318"/>
      <c r="H23" s="38">
        <v>2</v>
      </c>
      <c r="I23" s="209">
        <f t="shared" si="0"/>
        <v>0</v>
      </c>
      <c r="K23" s="198"/>
      <c r="M23" s="198"/>
      <c r="O23" s="198"/>
    </row>
    <row r="24" spans="1:15" ht="14.25">
      <c r="A24" s="44">
        <v>2</v>
      </c>
      <c r="B24" s="156" t="s">
        <v>16</v>
      </c>
      <c r="C24" s="37" t="s">
        <v>19</v>
      </c>
      <c r="D24" s="37" t="s">
        <v>18</v>
      </c>
      <c r="E24" s="69" t="s">
        <v>186</v>
      </c>
      <c r="F24" s="28">
        <v>747</v>
      </c>
      <c r="G24" s="318"/>
      <c r="H24" s="38">
        <v>8</v>
      </c>
      <c r="I24" s="209">
        <f t="shared" si="0"/>
        <v>0</v>
      </c>
      <c r="K24" s="198"/>
      <c r="M24" s="198"/>
      <c r="O24" s="198"/>
    </row>
    <row r="25" spans="1:15" ht="14.25">
      <c r="A25" s="113">
        <v>2</v>
      </c>
      <c r="B25" s="156" t="s">
        <v>16</v>
      </c>
      <c r="C25" s="79" t="s">
        <v>38</v>
      </c>
      <c r="D25" s="79" t="s">
        <v>188</v>
      </c>
      <c r="E25" s="69" t="s">
        <v>186</v>
      </c>
      <c r="F25" s="93">
        <v>747</v>
      </c>
      <c r="G25" s="321"/>
      <c r="H25" s="94">
        <v>2</v>
      </c>
      <c r="I25" s="93">
        <f t="shared" si="0"/>
        <v>0</v>
      </c>
      <c r="K25" s="198"/>
      <c r="M25" s="198"/>
      <c r="O25" s="198"/>
    </row>
    <row r="26" spans="1:15" ht="14.25">
      <c r="A26" s="113">
        <v>2</v>
      </c>
      <c r="B26" s="156" t="s">
        <v>16</v>
      </c>
      <c r="C26" s="48" t="s">
        <v>31</v>
      </c>
      <c r="D26" s="48" t="s">
        <v>22</v>
      </c>
      <c r="E26" s="69" t="s">
        <v>186</v>
      </c>
      <c r="F26" s="68">
        <v>375</v>
      </c>
      <c r="G26" s="322"/>
      <c r="H26" s="83">
        <v>4</v>
      </c>
      <c r="I26" s="209">
        <f t="shared" si="0"/>
        <v>0</v>
      </c>
      <c r="K26" s="198"/>
      <c r="M26" s="198"/>
      <c r="O26" s="198"/>
    </row>
    <row r="27" spans="1:15" ht="14.25">
      <c r="A27" s="257">
        <v>2</v>
      </c>
      <c r="B27" s="256" t="s">
        <v>16</v>
      </c>
      <c r="C27" s="258" t="s">
        <v>31</v>
      </c>
      <c r="D27" s="258" t="s">
        <v>32</v>
      </c>
      <c r="E27" s="193" t="s">
        <v>186</v>
      </c>
      <c r="F27" s="259">
        <v>375</v>
      </c>
      <c r="G27" s="323"/>
      <c r="H27" s="260">
        <v>1</v>
      </c>
      <c r="I27" s="212">
        <f t="shared" si="0"/>
        <v>0</v>
      </c>
      <c r="K27" s="198"/>
      <c r="M27" s="198"/>
      <c r="O27" s="198"/>
    </row>
    <row r="28" spans="1:15" ht="14.25">
      <c r="A28" s="92">
        <v>2</v>
      </c>
      <c r="B28" s="156" t="s">
        <v>16</v>
      </c>
      <c r="C28" s="48" t="s">
        <v>31</v>
      </c>
      <c r="D28" s="48" t="s">
        <v>33</v>
      </c>
      <c r="E28" s="69" t="s">
        <v>186</v>
      </c>
      <c r="F28" s="68">
        <v>375</v>
      </c>
      <c r="G28" s="322"/>
      <c r="H28" s="83">
        <v>1</v>
      </c>
      <c r="I28" s="209">
        <f t="shared" si="0"/>
        <v>0</v>
      </c>
      <c r="K28" s="198"/>
      <c r="M28" s="198"/>
      <c r="O28" s="198"/>
    </row>
    <row r="29" spans="1:15" ht="12.75">
      <c r="A29" s="250">
        <v>2</v>
      </c>
      <c r="B29" s="251" t="s">
        <v>16</v>
      </c>
      <c r="C29" s="252" t="s">
        <v>24</v>
      </c>
      <c r="D29" s="252" t="s">
        <v>25</v>
      </c>
      <c r="E29" s="253" t="s">
        <v>26</v>
      </c>
      <c r="F29" s="254">
        <v>34</v>
      </c>
      <c r="G29" s="324"/>
      <c r="H29" s="253">
        <v>3</v>
      </c>
      <c r="I29" s="255">
        <f t="shared" si="0"/>
        <v>0</v>
      </c>
      <c r="K29" s="198"/>
      <c r="M29" s="198"/>
      <c r="O29" s="198"/>
    </row>
    <row r="30" spans="1:15" ht="13.5" thickBot="1">
      <c r="A30" s="34">
        <v>2</v>
      </c>
      <c r="B30" s="157" t="s">
        <v>16</v>
      </c>
      <c r="C30" s="34" t="s">
        <v>28</v>
      </c>
      <c r="D30" s="34" t="s">
        <v>25</v>
      </c>
      <c r="E30" s="35" t="s">
        <v>26</v>
      </c>
      <c r="F30" s="36">
        <v>58</v>
      </c>
      <c r="G30" s="319"/>
      <c r="H30" s="35">
        <v>3</v>
      </c>
      <c r="I30" s="211">
        <f t="shared" si="0"/>
        <v>0</v>
      </c>
      <c r="K30" s="198"/>
      <c r="M30" s="198"/>
      <c r="O30" s="198"/>
    </row>
    <row r="31" spans="1:15" ht="12.75">
      <c r="A31" s="47">
        <v>3</v>
      </c>
      <c r="B31" s="261" t="s">
        <v>226</v>
      </c>
      <c r="C31" s="196" t="s">
        <v>29</v>
      </c>
      <c r="D31" s="196" t="s">
        <v>30</v>
      </c>
      <c r="E31" s="87" t="s">
        <v>11</v>
      </c>
      <c r="F31" s="42">
        <v>3</v>
      </c>
      <c r="G31" s="325"/>
      <c r="H31" s="197">
        <v>2</v>
      </c>
      <c r="I31" s="210">
        <f t="shared" si="0"/>
        <v>0</v>
      </c>
      <c r="K31" s="198"/>
      <c r="M31" s="198"/>
      <c r="O31" s="198"/>
    </row>
    <row r="32" spans="1:15" ht="14.25">
      <c r="A32" s="44">
        <v>3</v>
      </c>
      <c r="B32" s="160" t="s">
        <v>27</v>
      </c>
      <c r="C32" s="37" t="s">
        <v>17</v>
      </c>
      <c r="D32" s="37" t="s">
        <v>18</v>
      </c>
      <c r="E32" s="69" t="s">
        <v>186</v>
      </c>
      <c r="F32" s="28">
        <v>3287</v>
      </c>
      <c r="G32" s="318"/>
      <c r="H32" s="38">
        <v>7</v>
      </c>
      <c r="I32" s="209">
        <f t="shared" si="0"/>
        <v>0</v>
      </c>
      <c r="K32" s="198"/>
      <c r="M32" s="198"/>
      <c r="O32" s="198"/>
    </row>
    <row r="33" spans="1:15" ht="14.25">
      <c r="A33" s="44">
        <v>3</v>
      </c>
      <c r="B33" s="160" t="s">
        <v>27</v>
      </c>
      <c r="C33" s="37" t="s">
        <v>17</v>
      </c>
      <c r="D33" s="37" t="s">
        <v>18</v>
      </c>
      <c r="E33" s="69" t="s">
        <v>186</v>
      </c>
      <c r="F33" s="28">
        <v>2520</v>
      </c>
      <c r="G33" s="318"/>
      <c r="H33" s="38">
        <v>2</v>
      </c>
      <c r="I33" s="209">
        <f t="shared" si="0"/>
        <v>0</v>
      </c>
      <c r="K33" s="198"/>
      <c r="M33" s="198"/>
      <c r="O33" s="198"/>
    </row>
    <row r="34" spans="1:15" ht="14.25">
      <c r="A34" s="44">
        <v>3</v>
      </c>
      <c r="B34" s="160" t="s">
        <v>27</v>
      </c>
      <c r="C34" s="37" t="s">
        <v>17</v>
      </c>
      <c r="D34" s="37" t="s">
        <v>20</v>
      </c>
      <c r="E34" s="69" t="s">
        <v>186</v>
      </c>
      <c r="F34" s="28">
        <v>5807</v>
      </c>
      <c r="G34" s="318"/>
      <c r="H34" s="38">
        <v>2</v>
      </c>
      <c r="I34" s="209">
        <f t="shared" si="0"/>
        <v>0</v>
      </c>
      <c r="K34" s="198"/>
      <c r="M34" s="198"/>
      <c r="O34" s="198"/>
    </row>
    <row r="35" spans="1:15" ht="14.25">
      <c r="A35" s="44">
        <v>3</v>
      </c>
      <c r="B35" s="160" t="s">
        <v>27</v>
      </c>
      <c r="C35" s="37" t="s">
        <v>21</v>
      </c>
      <c r="D35" s="37" t="s">
        <v>191</v>
      </c>
      <c r="E35" s="69" t="s">
        <v>186</v>
      </c>
      <c r="F35" s="28">
        <v>180</v>
      </c>
      <c r="G35" s="318"/>
      <c r="H35" s="38">
        <v>3</v>
      </c>
      <c r="I35" s="209">
        <f t="shared" si="0"/>
        <v>0</v>
      </c>
      <c r="K35" s="198"/>
      <c r="M35" s="198"/>
      <c r="O35" s="198"/>
    </row>
    <row r="36" spans="1:15" ht="14.25">
      <c r="A36" s="44">
        <v>3</v>
      </c>
      <c r="B36" s="156" t="s">
        <v>27</v>
      </c>
      <c r="C36" s="37" t="s">
        <v>21</v>
      </c>
      <c r="D36" s="37" t="s">
        <v>192</v>
      </c>
      <c r="E36" s="69" t="s">
        <v>186</v>
      </c>
      <c r="F36" s="28">
        <v>180</v>
      </c>
      <c r="G36" s="318"/>
      <c r="H36" s="38">
        <v>2</v>
      </c>
      <c r="I36" s="209">
        <f t="shared" si="0"/>
        <v>0</v>
      </c>
      <c r="K36" s="198"/>
      <c r="M36" s="198"/>
      <c r="O36" s="198"/>
    </row>
    <row r="37" spans="1:15" ht="14.25">
      <c r="A37" s="44">
        <v>3</v>
      </c>
      <c r="B37" s="156" t="s">
        <v>27</v>
      </c>
      <c r="C37" s="37" t="s">
        <v>38</v>
      </c>
      <c r="D37" s="37" t="s">
        <v>45</v>
      </c>
      <c r="E37" s="69" t="s">
        <v>186</v>
      </c>
      <c r="F37" s="28">
        <v>150</v>
      </c>
      <c r="G37" s="318"/>
      <c r="H37" s="38">
        <v>7</v>
      </c>
      <c r="I37" s="209">
        <f t="shared" si="0"/>
        <v>0</v>
      </c>
      <c r="K37" s="198"/>
      <c r="M37" s="198"/>
      <c r="O37" s="198"/>
    </row>
    <row r="38" spans="1:15" ht="14.25">
      <c r="A38" s="44">
        <v>3</v>
      </c>
      <c r="B38" s="160" t="s">
        <v>27</v>
      </c>
      <c r="C38" s="37" t="s">
        <v>19</v>
      </c>
      <c r="D38" s="61" t="s">
        <v>20</v>
      </c>
      <c r="E38" s="69" t="s">
        <v>186</v>
      </c>
      <c r="F38" s="28">
        <v>150</v>
      </c>
      <c r="G38" s="318"/>
      <c r="H38" s="38">
        <v>2</v>
      </c>
      <c r="I38" s="209">
        <f t="shared" si="0"/>
        <v>0</v>
      </c>
      <c r="K38" s="198"/>
      <c r="M38" s="198"/>
      <c r="O38" s="198"/>
    </row>
    <row r="39" spans="1:15" ht="14.25">
      <c r="A39" s="44">
        <v>3</v>
      </c>
      <c r="B39" s="160" t="s">
        <v>27</v>
      </c>
      <c r="C39" s="48" t="s">
        <v>31</v>
      </c>
      <c r="D39" s="48" t="s">
        <v>22</v>
      </c>
      <c r="E39" s="69" t="s">
        <v>186</v>
      </c>
      <c r="F39" s="68">
        <v>250</v>
      </c>
      <c r="G39" s="322"/>
      <c r="H39" s="83">
        <v>4</v>
      </c>
      <c r="I39" s="209">
        <f t="shared" si="0"/>
        <v>0</v>
      </c>
      <c r="K39" s="198"/>
      <c r="M39" s="198"/>
      <c r="O39" s="198"/>
    </row>
    <row r="40" spans="1:15" ht="14.25">
      <c r="A40" s="44">
        <v>3</v>
      </c>
      <c r="B40" s="160" t="s">
        <v>27</v>
      </c>
      <c r="C40" s="48" t="s">
        <v>31</v>
      </c>
      <c r="D40" s="48" t="s">
        <v>32</v>
      </c>
      <c r="E40" s="69" t="s">
        <v>186</v>
      </c>
      <c r="F40" s="68">
        <v>250</v>
      </c>
      <c r="G40" s="322"/>
      <c r="H40" s="83">
        <v>1</v>
      </c>
      <c r="I40" s="209">
        <f t="shared" si="0"/>
        <v>0</v>
      </c>
      <c r="K40" s="198"/>
      <c r="M40" s="198"/>
      <c r="O40" s="198"/>
    </row>
    <row r="41" spans="1:15" ht="14.25">
      <c r="A41" s="44">
        <v>3</v>
      </c>
      <c r="B41" s="160" t="s">
        <v>27</v>
      </c>
      <c r="C41" s="48" t="s">
        <v>31</v>
      </c>
      <c r="D41" s="48" t="s">
        <v>33</v>
      </c>
      <c r="E41" s="69" t="s">
        <v>186</v>
      </c>
      <c r="F41" s="68">
        <v>250</v>
      </c>
      <c r="G41" s="322"/>
      <c r="H41" s="83">
        <v>1</v>
      </c>
      <c r="I41" s="209">
        <f t="shared" si="0"/>
        <v>0</v>
      </c>
      <c r="K41" s="198"/>
      <c r="M41" s="198"/>
      <c r="O41" s="198"/>
    </row>
    <row r="42" spans="1:15" ht="12.75">
      <c r="A42" s="44">
        <v>3</v>
      </c>
      <c r="B42" s="160" t="s">
        <v>27</v>
      </c>
      <c r="C42" s="37" t="s">
        <v>28</v>
      </c>
      <c r="D42" s="61" t="s">
        <v>187</v>
      </c>
      <c r="E42" s="38" t="s">
        <v>26</v>
      </c>
      <c r="F42" s="28">
        <v>139</v>
      </c>
      <c r="G42" s="318"/>
      <c r="H42" s="38">
        <v>2</v>
      </c>
      <c r="I42" s="209">
        <f t="shared" si="0"/>
        <v>0</v>
      </c>
      <c r="K42" s="198"/>
      <c r="M42" s="198"/>
      <c r="O42" s="198"/>
    </row>
    <row r="43" spans="1:15" ht="13.5" thickBot="1">
      <c r="A43" s="33">
        <v>3</v>
      </c>
      <c r="B43" s="161" t="s">
        <v>27</v>
      </c>
      <c r="C43" s="34" t="s">
        <v>28</v>
      </c>
      <c r="D43" s="34" t="s">
        <v>25</v>
      </c>
      <c r="E43" s="35" t="s">
        <v>26</v>
      </c>
      <c r="F43" s="36">
        <v>139</v>
      </c>
      <c r="G43" s="319"/>
      <c r="H43" s="35">
        <v>3</v>
      </c>
      <c r="I43" s="211">
        <f t="shared" si="0"/>
        <v>0</v>
      </c>
      <c r="K43" s="198"/>
      <c r="M43" s="198"/>
      <c r="O43" s="198"/>
    </row>
    <row r="44" spans="1:15" ht="14.25">
      <c r="A44" s="121">
        <v>4</v>
      </c>
      <c r="B44" s="158" t="s">
        <v>159</v>
      </c>
      <c r="C44" s="122" t="s">
        <v>21</v>
      </c>
      <c r="D44" s="122" t="s">
        <v>22</v>
      </c>
      <c r="E44" s="59" t="s">
        <v>186</v>
      </c>
      <c r="F44" s="123">
        <v>3</v>
      </c>
      <c r="G44" s="320"/>
      <c r="H44" s="124">
        <v>3</v>
      </c>
      <c r="I44" s="208">
        <f t="shared" si="0"/>
        <v>0</v>
      </c>
      <c r="K44" s="198"/>
      <c r="M44" s="198"/>
      <c r="O44" s="198"/>
    </row>
    <row r="45" spans="1:15" s="45" customFormat="1" ht="14.25">
      <c r="A45" s="125">
        <v>4</v>
      </c>
      <c r="B45" s="156" t="s">
        <v>159</v>
      </c>
      <c r="C45" s="48" t="s">
        <v>21</v>
      </c>
      <c r="D45" s="48" t="s">
        <v>23</v>
      </c>
      <c r="E45" s="69" t="s">
        <v>186</v>
      </c>
      <c r="F45" s="46">
        <v>3</v>
      </c>
      <c r="G45" s="318"/>
      <c r="H45" s="49">
        <v>2</v>
      </c>
      <c r="I45" s="209">
        <f t="shared" si="0"/>
        <v>0</v>
      </c>
      <c r="K45" s="198"/>
      <c r="M45" s="199"/>
      <c r="O45" s="199"/>
    </row>
    <row r="46" spans="1:15" s="45" customFormat="1" ht="14.25">
      <c r="A46" s="125">
        <v>4</v>
      </c>
      <c r="B46" s="156" t="s">
        <v>159</v>
      </c>
      <c r="C46" s="48" t="s">
        <v>17</v>
      </c>
      <c r="D46" s="48" t="s">
        <v>18</v>
      </c>
      <c r="E46" s="69" t="s">
        <v>186</v>
      </c>
      <c r="F46" s="46">
        <v>90</v>
      </c>
      <c r="G46" s="322"/>
      <c r="H46" s="49">
        <v>7</v>
      </c>
      <c r="I46" s="209">
        <f t="shared" si="0"/>
        <v>0</v>
      </c>
      <c r="K46" s="198"/>
      <c r="M46" s="199"/>
      <c r="O46" s="199"/>
    </row>
    <row r="47" spans="1:15" s="45" customFormat="1" ht="14.25">
      <c r="A47" s="125">
        <v>4</v>
      </c>
      <c r="B47" s="156" t="s">
        <v>159</v>
      </c>
      <c r="C47" s="48" t="s">
        <v>17</v>
      </c>
      <c r="D47" s="48" t="s">
        <v>20</v>
      </c>
      <c r="E47" s="69" t="s">
        <v>186</v>
      </c>
      <c r="F47" s="46">
        <v>90</v>
      </c>
      <c r="G47" s="318"/>
      <c r="H47" s="49">
        <v>2</v>
      </c>
      <c r="I47" s="209">
        <f t="shared" si="0"/>
        <v>0</v>
      </c>
      <c r="K47" s="198"/>
      <c r="M47" s="199"/>
      <c r="O47" s="199"/>
    </row>
    <row r="48" spans="1:15" ht="14.25">
      <c r="A48" s="125">
        <v>4</v>
      </c>
      <c r="B48" s="156" t="s">
        <v>159</v>
      </c>
      <c r="C48" s="48" t="s">
        <v>31</v>
      </c>
      <c r="D48" s="48" t="s">
        <v>22</v>
      </c>
      <c r="E48" s="69" t="s">
        <v>186</v>
      </c>
      <c r="F48" s="46">
        <v>247</v>
      </c>
      <c r="G48" s="322"/>
      <c r="H48" s="49">
        <v>4</v>
      </c>
      <c r="I48" s="209">
        <f t="shared" si="0"/>
        <v>0</v>
      </c>
      <c r="K48" s="198"/>
      <c r="M48" s="198"/>
      <c r="O48" s="198"/>
    </row>
    <row r="49" spans="1:15" ht="14.25">
      <c r="A49" s="125">
        <v>4</v>
      </c>
      <c r="B49" s="156" t="s">
        <v>159</v>
      </c>
      <c r="C49" s="48" t="s">
        <v>31</v>
      </c>
      <c r="D49" s="48" t="s">
        <v>32</v>
      </c>
      <c r="E49" s="69" t="s">
        <v>186</v>
      </c>
      <c r="F49" s="46">
        <v>247</v>
      </c>
      <c r="G49" s="322"/>
      <c r="H49" s="49">
        <v>1</v>
      </c>
      <c r="I49" s="209">
        <f t="shared" si="0"/>
        <v>0</v>
      </c>
      <c r="K49" s="198"/>
      <c r="M49" s="198"/>
      <c r="O49" s="198"/>
    </row>
    <row r="50" spans="1:15" ht="15" thickBot="1">
      <c r="A50" s="126">
        <v>4</v>
      </c>
      <c r="B50" s="157" t="s">
        <v>159</v>
      </c>
      <c r="C50" s="115" t="s">
        <v>31</v>
      </c>
      <c r="D50" s="115" t="s">
        <v>33</v>
      </c>
      <c r="E50" s="56" t="s">
        <v>186</v>
      </c>
      <c r="F50" s="116">
        <v>247</v>
      </c>
      <c r="G50" s="326"/>
      <c r="H50" s="127">
        <v>1</v>
      </c>
      <c r="I50" s="211">
        <f t="shared" si="0"/>
        <v>0</v>
      </c>
      <c r="K50" s="198"/>
      <c r="M50" s="198"/>
      <c r="O50" s="198"/>
    </row>
    <row r="51" spans="1:15" ht="14.25">
      <c r="A51" s="29">
        <v>5</v>
      </c>
      <c r="B51" s="261" t="s">
        <v>202</v>
      </c>
      <c r="C51" s="30" t="s">
        <v>21</v>
      </c>
      <c r="D51" s="30" t="s">
        <v>22</v>
      </c>
      <c r="E51" s="59" t="s">
        <v>186</v>
      </c>
      <c r="F51" s="32">
        <v>950</v>
      </c>
      <c r="G51" s="320"/>
      <c r="H51" s="31">
        <v>3</v>
      </c>
      <c r="I51" s="208">
        <f t="shared" si="0"/>
        <v>0</v>
      </c>
      <c r="K51" s="198"/>
      <c r="M51" s="198"/>
      <c r="O51" s="198"/>
    </row>
    <row r="52" spans="1:15" ht="14.25">
      <c r="A52" s="44">
        <v>5</v>
      </c>
      <c r="B52" s="156" t="s">
        <v>202</v>
      </c>
      <c r="C52" s="37" t="s">
        <v>21</v>
      </c>
      <c r="D52" s="37" t="s">
        <v>23</v>
      </c>
      <c r="E52" s="69" t="s">
        <v>186</v>
      </c>
      <c r="F52" s="28">
        <v>950</v>
      </c>
      <c r="G52" s="318"/>
      <c r="H52" s="38">
        <v>2</v>
      </c>
      <c r="I52" s="209">
        <f t="shared" si="0"/>
        <v>0</v>
      </c>
      <c r="K52" s="198"/>
      <c r="M52" s="198"/>
      <c r="O52" s="198"/>
    </row>
    <row r="53" spans="1:15" ht="14.25">
      <c r="A53" s="44">
        <v>5</v>
      </c>
      <c r="B53" s="156" t="s">
        <v>202</v>
      </c>
      <c r="C53" s="48" t="s">
        <v>31</v>
      </c>
      <c r="D53" s="48" t="s">
        <v>22</v>
      </c>
      <c r="E53" s="69" t="s">
        <v>186</v>
      </c>
      <c r="F53" s="68">
        <v>310</v>
      </c>
      <c r="G53" s="322"/>
      <c r="H53" s="83">
        <v>4</v>
      </c>
      <c r="I53" s="209">
        <f t="shared" si="0"/>
        <v>0</v>
      </c>
      <c r="K53" s="198"/>
      <c r="M53" s="198"/>
      <c r="O53" s="198"/>
    </row>
    <row r="54" spans="1:15" ht="14.25">
      <c r="A54" s="44">
        <v>5</v>
      </c>
      <c r="B54" s="156" t="s">
        <v>202</v>
      </c>
      <c r="C54" s="48" t="s">
        <v>31</v>
      </c>
      <c r="D54" s="48" t="s">
        <v>32</v>
      </c>
      <c r="E54" s="69" t="s">
        <v>186</v>
      </c>
      <c r="F54" s="68">
        <v>310</v>
      </c>
      <c r="G54" s="322"/>
      <c r="H54" s="83">
        <v>1</v>
      </c>
      <c r="I54" s="209">
        <f t="shared" si="0"/>
        <v>0</v>
      </c>
      <c r="K54" s="198"/>
      <c r="M54" s="198"/>
      <c r="O54" s="198"/>
    </row>
    <row r="55" spans="1:15" ht="14.25">
      <c r="A55" s="44">
        <v>5</v>
      </c>
      <c r="B55" s="156" t="s">
        <v>202</v>
      </c>
      <c r="C55" s="48" t="s">
        <v>31</v>
      </c>
      <c r="D55" s="48" t="s">
        <v>33</v>
      </c>
      <c r="E55" s="69" t="s">
        <v>186</v>
      </c>
      <c r="F55" s="68">
        <v>310</v>
      </c>
      <c r="G55" s="322"/>
      <c r="H55" s="83">
        <v>1</v>
      </c>
      <c r="I55" s="209">
        <f t="shared" si="0"/>
        <v>0</v>
      </c>
      <c r="K55" s="198"/>
      <c r="M55" s="198"/>
      <c r="O55" s="198"/>
    </row>
    <row r="56" spans="1:15" ht="14.25">
      <c r="A56" s="44">
        <v>5</v>
      </c>
      <c r="B56" s="156" t="s">
        <v>202</v>
      </c>
      <c r="C56" s="37" t="s">
        <v>17</v>
      </c>
      <c r="D56" s="37" t="s">
        <v>18</v>
      </c>
      <c r="E56" s="69" t="s">
        <v>186</v>
      </c>
      <c r="F56" s="28">
        <v>6000</v>
      </c>
      <c r="G56" s="322"/>
      <c r="H56" s="38">
        <v>7</v>
      </c>
      <c r="I56" s="209">
        <f t="shared" si="0"/>
        <v>0</v>
      </c>
      <c r="K56" s="198"/>
      <c r="M56" s="198"/>
      <c r="O56" s="198"/>
    </row>
    <row r="57" spans="1:15" ht="15" thickBot="1">
      <c r="A57" s="33">
        <v>5</v>
      </c>
      <c r="B57" s="157" t="s">
        <v>202</v>
      </c>
      <c r="C57" s="34" t="s">
        <v>17</v>
      </c>
      <c r="D57" s="34" t="s">
        <v>20</v>
      </c>
      <c r="E57" s="56" t="s">
        <v>186</v>
      </c>
      <c r="F57" s="36">
        <v>6000</v>
      </c>
      <c r="G57" s="319"/>
      <c r="H57" s="35">
        <v>2</v>
      </c>
      <c r="I57" s="211">
        <f t="shared" si="0"/>
        <v>0</v>
      </c>
      <c r="K57" s="198"/>
      <c r="M57" s="198"/>
      <c r="O57" s="198"/>
    </row>
    <row r="58" spans="1:15" ht="14.25">
      <c r="A58" s="29">
        <v>6</v>
      </c>
      <c r="B58" s="158" t="s">
        <v>160</v>
      </c>
      <c r="C58" s="37" t="s">
        <v>17</v>
      </c>
      <c r="D58" s="37" t="s">
        <v>18</v>
      </c>
      <c r="E58" s="69" t="s">
        <v>186</v>
      </c>
      <c r="F58" s="28">
        <v>50</v>
      </c>
      <c r="G58" s="322"/>
      <c r="H58" s="38">
        <v>7</v>
      </c>
      <c r="I58" s="209">
        <f t="shared" si="0"/>
        <v>0</v>
      </c>
      <c r="K58" s="198"/>
      <c r="M58" s="198"/>
      <c r="O58" s="198"/>
    </row>
    <row r="59" spans="1:15" ht="15" thickBot="1">
      <c r="A59" s="33">
        <v>6</v>
      </c>
      <c r="B59" s="157" t="s">
        <v>160</v>
      </c>
      <c r="C59" s="34" t="s">
        <v>17</v>
      </c>
      <c r="D59" s="34" t="s">
        <v>20</v>
      </c>
      <c r="E59" s="56" t="s">
        <v>186</v>
      </c>
      <c r="F59" s="36">
        <v>50</v>
      </c>
      <c r="G59" s="319"/>
      <c r="H59" s="35">
        <v>2</v>
      </c>
      <c r="I59" s="211">
        <f t="shared" si="0"/>
        <v>0</v>
      </c>
      <c r="K59" s="198"/>
      <c r="M59" s="198"/>
      <c r="O59" s="198"/>
    </row>
    <row r="60" spans="1:15" ht="14.25">
      <c r="A60" s="29">
        <v>7</v>
      </c>
      <c r="B60" s="159" t="s">
        <v>35</v>
      </c>
      <c r="C60" s="30" t="s">
        <v>17</v>
      </c>
      <c r="D60" s="30" t="s">
        <v>18</v>
      </c>
      <c r="E60" s="59" t="s">
        <v>186</v>
      </c>
      <c r="F60" s="32">
        <v>1247</v>
      </c>
      <c r="G60" s="327"/>
      <c r="H60" s="31">
        <v>7</v>
      </c>
      <c r="I60" s="208">
        <f t="shared" si="0"/>
        <v>0</v>
      </c>
      <c r="K60" s="198"/>
      <c r="M60" s="198"/>
      <c r="O60" s="198"/>
    </row>
    <row r="61" spans="1:15" ht="14.25">
      <c r="A61" s="44">
        <v>7</v>
      </c>
      <c r="B61" s="160" t="s">
        <v>35</v>
      </c>
      <c r="C61" s="37" t="s">
        <v>17</v>
      </c>
      <c r="D61" s="37" t="s">
        <v>20</v>
      </c>
      <c r="E61" s="69" t="s">
        <v>186</v>
      </c>
      <c r="F61" s="28">
        <v>1247</v>
      </c>
      <c r="G61" s="318"/>
      <c r="H61" s="38">
        <v>2</v>
      </c>
      <c r="I61" s="209">
        <f t="shared" si="0"/>
        <v>0</v>
      </c>
      <c r="K61" s="198"/>
      <c r="M61" s="198"/>
      <c r="O61" s="198"/>
    </row>
    <row r="62" spans="1:15" ht="14.25">
      <c r="A62" s="44">
        <v>7</v>
      </c>
      <c r="B62" s="160" t="s">
        <v>35</v>
      </c>
      <c r="C62" s="37" t="s">
        <v>31</v>
      </c>
      <c r="D62" s="37" t="s">
        <v>22</v>
      </c>
      <c r="E62" s="69" t="s">
        <v>186</v>
      </c>
      <c r="F62" s="28">
        <v>3</v>
      </c>
      <c r="G62" s="322"/>
      <c r="H62" s="38">
        <v>4</v>
      </c>
      <c r="I62" s="209">
        <f t="shared" si="0"/>
        <v>0</v>
      </c>
      <c r="K62" s="198"/>
      <c r="M62" s="198"/>
      <c r="O62" s="198"/>
    </row>
    <row r="63" spans="1:15" ht="14.25">
      <c r="A63" s="44">
        <v>7</v>
      </c>
      <c r="B63" s="160" t="s">
        <v>35</v>
      </c>
      <c r="C63" s="37" t="s">
        <v>31</v>
      </c>
      <c r="D63" s="37" t="s">
        <v>36</v>
      </c>
      <c r="E63" s="69" t="s">
        <v>186</v>
      </c>
      <c r="F63" s="28">
        <v>3</v>
      </c>
      <c r="G63" s="322"/>
      <c r="H63" s="38">
        <v>1</v>
      </c>
      <c r="I63" s="209">
        <f t="shared" si="0"/>
        <v>0</v>
      </c>
      <c r="K63" s="198"/>
      <c r="M63" s="198"/>
      <c r="O63" s="198"/>
    </row>
    <row r="64" spans="1:15" ht="14.25">
      <c r="A64" s="190">
        <v>7</v>
      </c>
      <c r="B64" s="191" t="s">
        <v>35</v>
      </c>
      <c r="C64" s="192" t="s">
        <v>31</v>
      </c>
      <c r="D64" s="192" t="s">
        <v>33</v>
      </c>
      <c r="E64" s="193" t="s">
        <v>186</v>
      </c>
      <c r="F64" s="194">
        <v>3</v>
      </c>
      <c r="G64" s="323"/>
      <c r="H64" s="195">
        <v>1</v>
      </c>
      <c r="I64" s="212">
        <f t="shared" si="0"/>
        <v>0</v>
      </c>
      <c r="K64" s="198"/>
      <c r="M64" s="198"/>
      <c r="O64" s="198"/>
    </row>
    <row r="65" spans="1:15" ht="14.25">
      <c r="A65" s="190">
        <v>7</v>
      </c>
      <c r="B65" s="191" t="s">
        <v>35</v>
      </c>
      <c r="C65" s="37" t="s">
        <v>21</v>
      </c>
      <c r="D65" s="37" t="s">
        <v>23</v>
      </c>
      <c r="E65" s="69" t="s">
        <v>186</v>
      </c>
      <c r="F65" s="28">
        <v>15</v>
      </c>
      <c r="G65" s="318"/>
      <c r="H65" s="38">
        <v>2</v>
      </c>
      <c r="I65" s="209">
        <f t="shared" si="0"/>
        <v>0</v>
      </c>
      <c r="K65" s="198"/>
      <c r="M65" s="198"/>
      <c r="O65" s="198"/>
    </row>
    <row r="66" spans="1:15" ht="15" thickBot="1">
      <c r="A66" s="190">
        <v>7</v>
      </c>
      <c r="B66" s="191" t="s">
        <v>35</v>
      </c>
      <c r="C66" s="196" t="s">
        <v>21</v>
      </c>
      <c r="D66" s="196" t="s">
        <v>22</v>
      </c>
      <c r="E66" s="87" t="s">
        <v>186</v>
      </c>
      <c r="F66" s="42">
        <v>15</v>
      </c>
      <c r="G66" s="325"/>
      <c r="H66" s="197">
        <v>3</v>
      </c>
      <c r="I66" s="210">
        <f t="shared" si="0"/>
        <v>0</v>
      </c>
      <c r="K66" s="198"/>
      <c r="M66" s="198"/>
      <c r="O66" s="198"/>
    </row>
    <row r="67" spans="1:15" s="45" customFormat="1" ht="14.25">
      <c r="A67" s="121">
        <v>8</v>
      </c>
      <c r="B67" s="162" t="s">
        <v>37</v>
      </c>
      <c r="C67" s="122" t="s">
        <v>17</v>
      </c>
      <c r="D67" s="122" t="s">
        <v>18</v>
      </c>
      <c r="E67" s="59" t="s">
        <v>186</v>
      </c>
      <c r="F67" s="60">
        <v>10575</v>
      </c>
      <c r="G67" s="327"/>
      <c r="H67" s="124">
        <v>7</v>
      </c>
      <c r="I67" s="213">
        <f t="shared" si="0"/>
        <v>0</v>
      </c>
      <c r="K67" s="198"/>
      <c r="M67" s="199"/>
      <c r="O67" s="199"/>
    </row>
    <row r="68" spans="1:15" s="45" customFormat="1" ht="14.25">
      <c r="A68" s="125">
        <v>8</v>
      </c>
      <c r="B68" s="163" t="s">
        <v>37</v>
      </c>
      <c r="C68" s="48" t="s">
        <v>17</v>
      </c>
      <c r="D68" s="48" t="s">
        <v>20</v>
      </c>
      <c r="E68" s="69" t="s">
        <v>186</v>
      </c>
      <c r="F68" s="68">
        <v>10575</v>
      </c>
      <c r="G68" s="328"/>
      <c r="H68" s="49">
        <v>2</v>
      </c>
      <c r="I68" s="214">
        <f t="shared" si="0"/>
        <v>0</v>
      </c>
      <c r="K68" s="198"/>
      <c r="M68" s="199"/>
      <c r="O68" s="199"/>
    </row>
    <row r="69" spans="1:15" ht="14.25">
      <c r="A69" s="44">
        <v>8</v>
      </c>
      <c r="B69" s="160" t="s">
        <v>37</v>
      </c>
      <c r="C69" s="37" t="s">
        <v>38</v>
      </c>
      <c r="D69" s="37" t="s">
        <v>18</v>
      </c>
      <c r="E69" s="69" t="s">
        <v>186</v>
      </c>
      <c r="F69" s="28">
        <v>450</v>
      </c>
      <c r="G69" s="322"/>
      <c r="H69" s="38">
        <v>7</v>
      </c>
      <c r="I69" s="209">
        <f t="shared" si="0"/>
        <v>0</v>
      </c>
      <c r="K69" s="198"/>
      <c r="M69" s="198"/>
      <c r="O69" s="198"/>
    </row>
    <row r="70" spans="1:15" ht="15" thickBot="1">
      <c r="A70" s="33">
        <v>8</v>
      </c>
      <c r="B70" s="161" t="s">
        <v>37</v>
      </c>
      <c r="C70" s="34" t="s">
        <v>38</v>
      </c>
      <c r="D70" s="34" t="s">
        <v>20</v>
      </c>
      <c r="E70" s="56" t="s">
        <v>186</v>
      </c>
      <c r="F70" s="36">
        <v>450</v>
      </c>
      <c r="G70" s="319"/>
      <c r="H70" s="35">
        <v>2</v>
      </c>
      <c r="I70" s="211">
        <f t="shared" si="0"/>
        <v>0</v>
      </c>
      <c r="K70" s="198"/>
      <c r="M70" s="198"/>
      <c r="O70" s="198"/>
    </row>
    <row r="71" spans="1:15" ht="14.25">
      <c r="A71" s="47">
        <v>9</v>
      </c>
      <c r="B71" s="261" t="s">
        <v>203</v>
      </c>
      <c r="C71" s="196" t="s">
        <v>21</v>
      </c>
      <c r="D71" s="196" t="s">
        <v>22</v>
      </c>
      <c r="E71" s="87" t="s">
        <v>186</v>
      </c>
      <c r="F71" s="42">
        <v>361</v>
      </c>
      <c r="G71" s="325"/>
      <c r="H71" s="197">
        <v>3</v>
      </c>
      <c r="I71" s="210">
        <f t="shared" si="0"/>
        <v>0</v>
      </c>
      <c r="K71" s="198"/>
      <c r="M71" s="198"/>
      <c r="O71" s="198"/>
    </row>
    <row r="72" spans="1:15" ht="14.25">
      <c r="A72" s="44">
        <v>9</v>
      </c>
      <c r="B72" s="156" t="s">
        <v>203</v>
      </c>
      <c r="C72" s="37" t="s">
        <v>21</v>
      </c>
      <c r="D72" s="37" t="s">
        <v>23</v>
      </c>
      <c r="E72" s="69" t="s">
        <v>186</v>
      </c>
      <c r="F72" s="28">
        <v>361</v>
      </c>
      <c r="G72" s="318"/>
      <c r="H72" s="38">
        <v>2</v>
      </c>
      <c r="I72" s="209">
        <f t="shared" si="0"/>
        <v>0</v>
      </c>
      <c r="K72" s="198"/>
      <c r="M72" s="198"/>
      <c r="O72" s="198"/>
    </row>
    <row r="73" spans="1:15" ht="12.75">
      <c r="A73" s="263">
        <v>9</v>
      </c>
      <c r="B73" s="156" t="s">
        <v>203</v>
      </c>
      <c r="C73" s="61" t="s">
        <v>28</v>
      </c>
      <c r="D73" s="61" t="s">
        <v>25</v>
      </c>
      <c r="E73" s="69" t="s">
        <v>26</v>
      </c>
      <c r="F73" s="68">
        <v>47</v>
      </c>
      <c r="G73" s="329"/>
      <c r="H73" s="69">
        <v>3</v>
      </c>
      <c r="I73" s="215">
        <f t="shared" si="0"/>
        <v>0</v>
      </c>
      <c r="K73" s="198"/>
      <c r="M73" s="198"/>
      <c r="O73" s="198"/>
    </row>
    <row r="74" spans="1:15" ht="14.25">
      <c r="A74" s="47">
        <v>9</v>
      </c>
      <c r="B74" s="261" t="s">
        <v>203</v>
      </c>
      <c r="C74" s="61" t="s">
        <v>31</v>
      </c>
      <c r="D74" s="61" t="s">
        <v>22</v>
      </c>
      <c r="E74" s="69" t="s">
        <v>186</v>
      </c>
      <c r="F74" s="68">
        <v>100</v>
      </c>
      <c r="G74" s="329"/>
      <c r="H74" s="69">
        <v>4</v>
      </c>
      <c r="I74" s="215">
        <f t="shared" si="0"/>
        <v>0</v>
      </c>
      <c r="K74" s="198"/>
      <c r="M74" s="198"/>
      <c r="O74" s="198"/>
    </row>
    <row r="75" spans="1:15" ht="14.25">
      <c r="A75" s="44">
        <v>9</v>
      </c>
      <c r="B75" s="156" t="s">
        <v>203</v>
      </c>
      <c r="C75" s="61" t="s">
        <v>31</v>
      </c>
      <c r="D75" s="61" t="s">
        <v>36</v>
      </c>
      <c r="E75" s="69" t="s">
        <v>186</v>
      </c>
      <c r="F75" s="68">
        <v>100</v>
      </c>
      <c r="G75" s="329"/>
      <c r="H75" s="69">
        <v>1</v>
      </c>
      <c r="I75" s="215">
        <f t="shared" si="0"/>
        <v>0</v>
      </c>
      <c r="K75" s="198"/>
      <c r="M75" s="198"/>
      <c r="O75" s="198"/>
    </row>
    <row r="76" spans="1:15" ht="15" thickBot="1">
      <c r="A76" s="262">
        <v>9</v>
      </c>
      <c r="B76" s="157" t="s">
        <v>203</v>
      </c>
      <c r="C76" s="55" t="s">
        <v>31</v>
      </c>
      <c r="D76" s="55" t="s">
        <v>33</v>
      </c>
      <c r="E76" s="56" t="s">
        <v>186</v>
      </c>
      <c r="F76" s="57">
        <v>100</v>
      </c>
      <c r="G76" s="330"/>
      <c r="H76" s="56">
        <v>1</v>
      </c>
      <c r="I76" s="217">
        <f t="shared" si="0"/>
        <v>0</v>
      </c>
      <c r="K76" s="198"/>
      <c r="M76" s="198"/>
      <c r="O76" s="198"/>
    </row>
    <row r="77" spans="1:15" ht="14.25">
      <c r="A77" s="44">
        <v>10</v>
      </c>
      <c r="B77" s="156" t="s">
        <v>161</v>
      </c>
      <c r="C77" s="37" t="s">
        <v>17</v>
      </c>
      <c r="D77" s="37" t="s">
        <v>18</v>
      </c>
      <c r="E77" s="69" t="s">
        <v>186</v>
      </c>
      <c r="F77" s="28">
        <v>1045</v>
      </c>
      <c r="G77" s="329"/>
      <c r="H77" s="38">
        <v>7</v>
      </c>
      <c r="I77" s="209">
        <f t="shared" si="0"/>
        <v>0</v>
      </c>
      <c r="K77" s="198"/>
      <c r="M77" s="198"/>
      <c r="O77" s="198"/>
    </row>
    <row r="78" spans="1:15" ht="14.25">
      <c r="A78" s="44">
        <v>10</v>
      </c>
      <c r="B78" s="156" t="s">
        <v>161</v>
      </c>
      <c r="C78" s="37" t="s">
        <v>17</v>
      </c>
      <c r="D78" s="37" t="s">
        <v>20</v>
      </c>
      <c r="E78" s="69" t="s">
        <v>186</v>
      </c>
      <c r="F78" s="28">
        <v>1045</v>
      </c>
      <c r="G78" s="318"/>
      <c r="H78" s="38">
        <v>2</v>
      </c>
      <c r="I78" s="209">
        <f t="shared" si="0"/>
        <v>0</v>
      </c>
      <c r="K78" s="198"/>
      <c r="M78" s="198"/>
      <c r="O78" s="198"/>
    </row>
    <row r="79" spans="1:15" ht="14.25">
      <c r="A79" s="44">
        <v>10</v>
      </c>
      <c r="B79" s="156" t="s">
        <v>161</v>
      </c>
      <c r="C79" s="61" t="s">
        <v>31</v>
      </c>
      <c r="D79" s="61" t="s">
        <v>22</v>
      </c>
      <c r="E79" s="69" t="s">
        <v>186</v>
      </c>
      <c r="F79" s="68">
        <v>95</v>
      </c>
      <c r="G79" s="329"/>
      <c r="H79" s="69">
        <v>4</v>
      </c>
      <c r="I79" s="215">
        <f aca="true" t="shared" si="1" ref="I79:I157">F79*G79*H79</f>
        <v>0</v>
      </c>
      <c r="K79" s="198"/>
      <c r="M79" s="198"/>
      <c r="O79" s="198"/>
    </row>
    <row r="80" spans="1:15" ht="14.25">
      <c r="A80" s="44">
        <v>10</v>
      </c>
      <c r="B80" s="156" t="s">
        <v>161</v>
      </c>
      <c r="C80" s="61" t="s">
        <v>31</v>
      </c>
      <c r="D80" s="61" t="s">
        <v>36</v>
      </c>
      <c r="E80" s="69" t="s">
        <v>186</v>
      </c>
      <c r="F80" s="68">
        <v>95</v>
      </c>
      <c r="G80" s="329"/>
      <c r="H80" s="69">
        <v>1</v>
      </c>
      <c r="I80" s="215">
        <f t="shared" si="1"/>
        <v>0</v>
      </c>
      <c r="K80" s="198"/>
      <c r="M80" s="198"/>
      <c r="O80" s="198"/>
    </row>
    <row r="81" spans="1:15" ht="14.25">
      <c r="A81" s="44">
        <v>10</v>
      </c>
      <c r="B81" s="156" t="s">
        <v>161</v>
      </c>
      <c r="C81" s="61" t="s">
        <v>31</v>
      </c>
      <c r="D81" s="61" t="s">
        <v>33</v>
      </c>
      <c r="E81" s="69" t="s">
        <v>186</v>
      </c>
      <c r="F81" s="68">
        <v>95</v>
      </c>
      <c r="G81" s="329"/>
      <c r="H81" s="69">
        <v>1</v>
      </c>
      <c r="I81" s="215">
        <f t="shared" si="1"/>
        <v>0</v>
      </c>
      <c r="K81" s="198"/>
      <c r="M81" s="198"/>
      <c r="O81" s="198"/>
    </row>
    <row r="82" spans="1:15" ht="12.75">
      <c r="A82" s="44">
        <v>10</v>
      </c>
      <c r="B82" s="156" t="s">
        <v>161</v>
      </c>
      <c r="C82" s="73" t="s">
        <v>28</v>
      </c>
      <c r="D82" s="73" t="s">
        <v>25</v>
      </c>
      <c r="E82" s="69" t="s">
        <v>26</v>
      </c>
      <c r="F82" s="68">
        <v>35</v>
      </c>
      <c r="G82" s="318"/>
      <c r="H82" s="69">
        <v>3</v>
      </c>
      <c r="I82" s="215">
        <f t="shared" si="1"/>
        <v>0</v>
      </c>
      <c r="K82" s="198"/>
      <c r="M82" s="198"/>
      <c r="O82" s="198"/>
    </row>
    <row r="83" spans="1:15" ht="14.25">
      <c r="A83" s="44">
        <v>10</v>
      </c>
      <c r="B83" s="156" t="s">
        <v>161</v>
      </c>
      <c r="C83" s="37" t="s">
        <v>21</v>
      </c>
      <c r="D83" s="37" t="s">
        <v>22</v>
      </c>
      <c r="E83" s="69" t="s">
        <v>186</v>
      </c>
      <c r="F83" s="28">
        <v>20</v>
      </c>
      <c r="G83" s="318"/>
      <c r="H83" s="38">
        <v>3</v>
      </c>
      <c r="I83" s="209">
        <f t="shared" si="1"/>
        <v>0</v>
      </c>
      <c r="K83" s="198"/>
      <c r="M83" s="198"/>
      <c r="O83" s="198"/>
    </row>
    <row r="84" spans="1:15" ht="15" thickBot="1">
      <c r="A84" s="33">
        <v>10</v>
      </c>
      <c r="B84" s="157" t="s">
        <v>161</v>
      </c>
      <c r="C84" s="34" t="s">
        <v>21</v>
      </c>
      <c r="D84" s="34" t="s">
        <v>23</v>
      </c>
      <c r="E84" s="56" t="s">
        <v>186</v>
      </c>
      <c r="F84" s="36">
        <v>20</v>
      </c>
      <c r="G84" s="319"/>
      <c r="H84" s="35">
        <v>2</v>
      </c>
      <c r="I84" s="211">
        <f t="shared" si="1"/>
        <v>0</v>
      </c>
      <c r="K84" s="198"/>
      <c r="M84" s="198"/>
      <c r="O84" s="198"/>
    </row>
    <row r="85" spans="1:15" ht="14.25">
      <c r="A85" s="44">
        <v>11</v>
      </c>
      <c r="B85" s="156" t="s">
        <v>56</v>
      </c>
      <c r="C85" s="37" t="s">
        <v>17</v>
      </c>
      <c r="D85" s="37" t="s">
        <v>45</v>
      </c>
      <c r="E85" s="69" t="s">
        <v>186</v>
      </c>
      <c r="F85" s="28">
        <v>468</v>
      </c>
      <c r="G85" s="318"/>
      <c r="H85" s="38">
        <v>7</v>
      </c>
      <c r="I85" s="209">
        <f>F85*G85*H85</f>
        <v>0</v>
      </c>
      <c r="K85" s="198"/>
      <c r="M85" s="198"/>
      <c r="O85" s="198"/>
    </row>
    <row r="86" spans="1:15" ht="15" thickBot="1">
      <c r="A86" s="33">
        <v>11</v>
      </c>
      <c r="B86" s="157" t="s">
        <v>56</v>
      </c>
      <c r="C86" s="34" t="s">
        <v>17</v>
      </c>
      <c r="D86" s="34" t="s">
        <v>20</v>
      </c>
      <c r="E86" s="56" t="s">
        <v>186</v>
      </c>
      <c r="F86" s="36">
        <v>468</v>
      </c>
      <c r="G86" s="319"/>
      <c r="H86" s="35">
        <v>2</v>
      </c>
      <c r="I86" s="211">
        <f>F86*G86*H86</f>
        <v>0</v>
      </c>
      <c r="K86" s="198"/>
      <c r="M86" s="198"/>
      <c r="O86" s="198"/>
    </row>
    <row r="87" spans="1:15" ht="14.25">
      <c r="A87" s="29">
        <v>12</v>
      </c>
      <c r="B87" s="158" t="s">
        <v>162</v>
      </c>
      <c r="C87" s="61" t="s">
        <v>17</v>
      </c>
      <c r="D87" s="61" t="s">
        <v>18</v>
      </c>
      <c r="E87" s="69" t="s">
        <v>186</v>
      </c>
      <c r="F87" s="68">
        <v>842</v>
      </c>
      <c r="G87" s="329"/>
      <c r="H87" s="69">
        <v>7</v>
      </c>
      <c r="I87" s="215">
        <f>F87*G87*H87</f>
        <v>0</v>
      </c>
      <c r="J87" s="45"/>
      <c r="K87" s="198"/>
      <c r="M87" s="198"/>
      <c r="O87" s="198"/>
    </row>
    <row r="88" spans="1:15" ht="14.25">
      <c r="A88" s="44">
        <v>12</v>
      </c>
      <c r="B88" s="156" t="s">
        <v>162</v>
      </c>
      <c r="C88" s="61" t="s">
        <v>17</v>
      </c>
      <c r="D88" s="61" t="s">
        <v>20</v>
      </c>
      <c r="E88" s="69" t="s">
        <v>186</v>
      </c>
      <c r="F88" s="68">
        <v>842</v>
      </c>
      <c r="G88" s="318"/>
      <c r="H88" s="69">
        <v>2</v>
      </c>
      <c r="I88" s="215">
        <f>F88*G88*H88</f>
        <v>0</v>
      </c>
      <c r="J88" s="45"/>
      <c r="K88" s="198"/>
      <c r="M88" s="198"/>
      <c r="O88" s="198"/>
    </row>
    <row r="89" spans="1:15" ht="12.75">
      <c r="A89" s="44">
        <v>12</v>
      </c>
      <c r="B89" s="156" t="s">
        <v>162</v>
      </c>
      <c r="C89" s="268" t="s">
        <v>28</v>
      </c>
      <c r="D89" s="268" t="s">
        <v>25</v>
      </c>
      <c r="E89" s="87" t="s">
        <v>26</v>
      </c>
      <c r="F89" s="269">
        <v>30</v>
      </c>
      <c r="G89" s="331"/>
      <c r="H89" s="87">
        <v>3</v>
      </c>
      <c r="I89" s="270">
        <f aca="true" t="shared" si="2" ref="I89:I94">F89*G89*H89</f>
        <v>0</v>
      </c>
      <c r="J89" s="45"/>
      <c r="K89" s="198"/>
      <c r="M89" s="198"/>
      <c r="O89" s="198"/>
    </row>
    <row r="90" spans="1:15" ht="14.25">
      <c r="A90" s="44">
        <v>12</v>
      </c>
      <c r="B90" s="156" t="s">
        <v>162</v>
      </c>
      <c r="C90" s="61" t="s">
        <v>156</v>
      </c>
      <c r="D90" s="105" t="s">
        <v>22</v>
      </c>
      <c r="E90" s="69" t="s">
        <v>186</v>
      </c>
      <c r="F90" s="68">
        <v>25</v>
      </c>
      <c r="G90" s="332"/>
      <c r="H90" s="85">
        <v>2</v>
      </c>
      <c r="I90" s="235">
        <f t="shared" si="2"/>
        <v>0</v>
      </c>
      <c r="J90" s="45"/>
      <c r="K90" s="198"/>
      <c r="M90" s="198"/>
      <c r="O90" s="198"/>
    </row>
    <row r="91" spans="1:15" ht="14.25">
      <c r="A91" s="44">
        <v>12</v>
      </c>
      <c r="B91" s="156" t="s">
        <v>162</v>
      </c>
      <c r="C91" s="61" t="s">
        <v>156</v>
      </c>
      <c r="D91" s="105" t="s">
        <v>23</v>
      </c>
      <c r="E91" s="69" t="s">
        <v>186</v>
      </c>
      <c r="F91" s="68">
        <v>25</v>
      </c>
      <c r="G91" s="332"/>
      <c r="H91" s="85">
        <v>2</v>
      </c>
      <c r="I91" s="235">
        <f t="shared" si="2"/>
        <v>0</v>
      </c>
      <c r="J91" s="45"/>
      <c r="K91" s="198"/>
      <c r="M91" s="198"/>
      <c r="O91" s="198"/>
    </row>
    <row r="92" spans="1:15" ht="14.25">
      <c r="A92" s="44">
        <v>12</v>
      </c>
      <c r="B92" s="156" t="s">
        <v>162</v>
      </c>
      <c r="C92" s="61" t="s">
        <v>31</v>
      </c>
      <c r="D92" s="61" t="s">
        <v>22</v>
      </c>
      <c r="E92" s="69" t="s">
        <v>186</v>
      </c>
      <c r="F92" s="68">
        <v>324</v>
      </c>
      <c r="G92" s="329"/>
      <c r="H92" s="69">
        <v>4</v>
      </c>
      <c r="I92" s="215">
        <f t="shared" si="2"/>
        <v>0</v>
      </c>
      <c r="J92" s="45"/>
      <c r="K92" s="198"/>
      <c r="M92" s="198"/>
      <c r="O92" s="198"/>
    </row>
    <row r="93" spans="1:15" ht="14.25">
      <c r="A93" s="44">
        <v>12</v>
      </c>
      <c r="B93" s="156" t="s">
        <v>162</v>
      </c>
      <c r="C93" s="61" t="s">
        <v>31</v>
      </c>
      <c r="D93" s="61" t="s">
        <v>36</v>
      </c>
      <c r="E93" s="69" t="s">
        <v>186</v>
      </c>
      <c r="F93" s="68">
        <v>324</v>
      </c>
      <c r="G93" s="329"/>
      <c r="H93" s="69">
        <v>1</v>
      </c>
      <c r="I93" s="215">
        <f t="shared" si="2"/>
        <v>0</v>
      </c>
      <c r="J93" s="45"/>
      <c r="K93" s="198"/>
      <c r="M93" s="198"/>
      <c r="O93" s="198"/>
    </row>
    <row r="94" spans="1:15" ht="15" thickBot="1">
      <c r="A94" s="33">
        <v>12</v>
      </c>
      <c r="B94" s="157" t="s">
        <v>162</v>
      </c>
      <c r="C94" s="55" t="s">
        <v>31</v>
      </c>
      <c r="D94" s="55" t="s">
        <v>33</v>
      </c>
      <c r="E94" s="56" t="s">
        <v>186</v>
      </c>
      <c r="F94" s="57">
        <v>324</v>
      </c>
      <c r="G94" s="330"/>
      <c r="H94" s="56">
        <v>1</v>
      </c>
      <c r="I94" s="217">
        <f t="shared" si="2"/>
        <v>0</v>
      </c>
      <c r="J94" s="45"/>
      <c r="K94" s="198"/>
      <c r="M94" s="198"/>
      <c r="O94" s="198"/>
    </row>
    <row r="95" spans="1:15" ht="14.25">
      <c r="A95" s="47">
        <v>13</v>
      </c>
      <c r="B95" s="261" t="s">
        <v>163</v>
      </c>
      <c r="C95" s="196" t="s">
        <v>17</v>
      </c>
      <c r="D95" s="196" t="s">
        <v>45</v>
      </c>
      <c r="E95" s="87" t="s">
        <v>186</v>
      </c>
      <c r="F95" s="42">
        <v>857</v>
      </c>
      <c r="G95" s="325"/>
      <c r="H95" s="303">
        <v>7</v>
      </c>
      <c r="I95" s="304">
        <f t="shared" si="1"/>
        <v>0</v>
      </c>
      <c r="J95" s="45"/>
      <c r="K95" s="198"/>
      <c r="M95" s="198"/>
      <c r="O95" s="198"/>
    </row>
    <row r="96" spans="1:15" ht="14.25">
      <c r="A96" s="44">
        <v>13</v>
      </c>
      <c r="B96" s="156" t="s">
        <v>163</v>
      </c>
      <c r="C96" s="37" t="s">
        <v>17</v>
      </c>
      <c r="D96" s="37" t="s">
        <v>20</v>
      </c>
      <c r="E96" s="69" t="s">
        <v>186</v>
      </c>
      <c r="F96" s="28">
        <v>857</v>
      </c>
      <c r="G96" s="318"/>
      <c r="H96" s="95">
        <v>2</v>
      </c>
      <c r="I96" s="218">
        <f t="shared" si="1"/>
        <v>0</v>
      </c>
      <c r="K96" s="198"/>
      <c r="M96" s="198"/>
      <c r="O96" s="198"/>
    </row>
    <row r="97" spans="1:15" ht="13.5" thickBot="1">
      <c r="A97" s="33">
        <v>13</v>
      </c>
      <c r="B97" s="157" t="s">
        <v>163</v>
      </c>
      <c r="C97" s="55" t="s">
        <v>28</v>
      </c>
      <c r="D97" s="55" t="s">
        <v>25</v>
      </c>
      <c r="E97" s="56" t="s">
        <v>26</v>
      </c>
      <c r="F97" s="36">
        <v>26</v>
      </c>
      <c r="G97" s="319"/>
      <c r="H97" s="128">
        <v>3</v>
      </c>
      <c r="I97" s="219">
        <f t="shared" si="1"/>
        <v>0</v>
      </c>
      <c r="K97" s="198"/>
      <c r="M97" s="198"/>
      <c r="O97" s="198"/>
    </row>
    <row r="98" spans="1:15" ht="14.25">
      <c r="A98" s="121">
        <v>14</v>
      </c>
      <c r="B98" s="158" t="s">
        <v>164</v>
      </c>
      <c r="C98" s="71" t="s">
        <v>17</v>
      </c>
      <c r="D98" s="71" t="s">
        <v>45</v>
      </c>
      <c r="E98" s="59" t="s">
        <v>186</v>
      </c>
      <c r="F98" s="80">
        <v>1950</v>
      </c>
      <c r="G98" s="333"/>
      <c r="H98" s="72">
        <v>7</v>
      </c>
      <c r="I98" s="220">
        <f t="shared" si="1"/>
        <v>0</v>
      </c>
      <c r="K98" s="198"/>
      <c r="M98" s="198"/>
      <c r="O98" s="198"/>
    </row>
    <row r="99" spans="1:15" ht="14.25">
      <c r="A99" s="44">
        <v>14</v>
      </c>
      <c r="B99" s="156" t="s">
        <v>164</v>
      </c>
      <c r="C99" s="73" t="s">
        <v>21</v>
      </c>
      <c r="D99" s="73" t="s">
        <v>22</v>
      </c>
      <c r="E99" s="69" t="s">
        <v>186</v>
      </c>
      <c r="F99" s="75">
        <v>25</v>
      </c>
      <c r="G99" s="334"/>
      <c r="H99" s="74">
        <v>3</v>
      </c>
      <c r="I99" s="221">
        <f t="shared" si="1"/>
        <v>0</v>
      </c>
      <c r="K99" s="198"/>
      <c r="M99" s="198"/>
      <c r="O99" s="198"/>
    </row>
    <row r="100" spans="1:15" ht="14.25">
      <c r="A100" s="44">
        <v>14</v>
      </c>
      <c r="B100" s="156" t="s">
        <v>164</v>
      </c>
      <c r="C100" s="73" t="s">
        <v>21</v>
      </c>
      <c r="D100" s="73" t="s">
        <v>23</v>
      </c>
      <c r="E100" s="69" t="s">
        <v>186</v>
      </c>
      <c r="F100" s="75">
        <v>25</v>
      </c>
      <c r="G100" s="334"/>
      <c r="H100" s="74">
        <v>2</v>
      </c>
      <c r="I100" s="221">
        <f t="shared" si="1"/>
        <v>0</v>
      </c>
      <c r="K100" s="198"/>
      <c r="M100" s="198"/>
      <c r="O100" s="198"/>
    </row>
    <row r="101" spans="1:15" ht="14.25">
      <c r="A101" s="44">
        <v>14</v>
      </c>
      <c r="B101" s="156" t="s">
        <v>164</v>
      </c>
      <c r="C101" s="73" t="s">
        <v>31</v>
      </c>
      <c r="D101" s="73" t="s">
        <v>22</v>
      </c>
      <c r="E101" s="69" t="s">
        <v>186</v>
      </c>
      <c r="F101" s="75">
        <v>10</v>
      </c>
      <c r="G101" s="334"/>
      <c r="H101" s="74">
        <v>4</v>
      </c>
      <c r="I101" s="221">
        <f t="shared" si="1"/>
        <v>0</v>
      </c>
      <c r="K101" s="198"/>
      <c r="M101" s="198"/>
      <c r="O101" s="198"/>
    </row>
    <row r="102" spans="1:15" ht="14.25">
      <c r="A102" s="44">
        <v>14</v>
      </c>
      <c r="B102" s="156" t="s">
        <v>164</v>
      </c>
      <c r="C102" s="73" t="s">
        <v>31</v>
      </c>
      <c r="D102" s="73" t="s">
        <v>36</v>
      </c>
      <c r="E102" s="69" t="s">
        <v>186</v>
      </c>
      <c r="F102" s="75">
        <v>10</v>
      </c>
      <c r="G102" s="334"/>
      <c r="H102" s="74">
        <v>1</v>
      </c>
      <c r="I102" s="221">
        <f t="shared" si="1"/>
        <v>0</v>
      </c>
      <c r="K102" s="198"/>
      <c r="M102" s="198"/>
      <c r="O102" s="198"/>
    </row>
    <row r="103" spans="1:15" ht="15" thickBot="1">
      <c r="A103" s="33">
        <v>14</v>
      </c>
      <c r="B103" s="157" t="s">
        <v>164</v>
      </c>
      <c r="C103" s="76" t="s">
        <v>31</v>
      </c>
      <c r="D103" s="76" t="s">
        <v>33</v>
      </c>
      <c r="E103" s="56" t="s">
        <v>186</v>
      </c>
      <c r="F103" s="78">
        <v>10</v>
      </c>
      <c r="G103" s="335"/>
      <c r="H103" s="77">
        <v>1</v>
      </c>
      <c r="I103" s="222">
        <f t="shared" si="1"/>
        <v>0</v>
      </c>
      <c r="K103" s="198"/>
      <c r="M103" s="198"/>
      <c r="O103" s="198"/>
    </row>
    <row r="104" spans="1:15" ht="14.25">
      <c r="A104" s="44">
        <v>15</v>
      </c>
      <c r="B104" s="156" t="s">
        <v>165</v>
      </c>
      <c r="C104" s="37" t="s">
        <v>21</v>
      </c>
      <c r="D104" s="37" t="s">
        <v>22</v>
      </c>
      <c r="E104" s="69" t="s">
        <v>186</v>
      </c>
      <c r="F104" s="28">
        <v>114</v>
      </c>
      <c r="G104" s="318"/>
      <c r="H104" s="38">
        <v>3</v>
      </c>
      <c r="I104" s="209">
        <f t="shared" si="1"/>
        <v>0</v>
      </c>
      <c r="K104" s="198"/>
      <c r="M104" s="198"/>
      <c r="O104" s="198"/>
    </row>
    <row r="105" spans="1:15" ht="14.25">
      <c r="A105" s="44">
        <v>15</v>
      </c>
      <c r="B105" s="156" t="s">
        <v>165</v>
      </c>
      <c r="C105" s="37" t="s">
        <v>21</v>
      </c>
      <c r="D105" s="37" t="s">
        <v>23</v>
      </c>
      <c r="E105" s="69" t="s">
        <v>186</v>
      </c>
      <c r="F105" s="28">
        <v>114</v>
      </c>
      <c r="G105" s="318"/>
      <c r="H105" s="38">
        <v>2</v>
      </c>
      <c r="I105" s="209">
        <f t="shared" si="1"/>
        <v>0</v>
      </c>
      <c r="K105" s="198"/>
      <c r="M105" s="198"/>
      <c r="O105" s="198"/>
    </row>
    <row r="106" spans="1:15" ht="12.75">
      <c r="A106" s="44">
        <v>15</v>
      </c>
      <c r="B106" s="156" t="s">
        <v>165</v>
      </c>
      <c r="C106" s="73" t="s">
        <v>28</v>
      </c>
      <c r="D106" s="73" t="s">
        <v>25</v>
      </c>
      <c r="E106" s="69" t="s">
        <v>26</v>
      </c>
      <c r="F106" s="68">
        <v>10</v>
      </c>
      <c r="G106" s="318"/>
      <c r="H106" s="69">
        <v>3</v>
      </c>
      <c r="I106" s="215">
        <f t="shared" si="1"/>
        <v>0</v>
      </c>
      <c r="K106" s="198"/>
      <c r="M106" s="198"/>
      <c r="O106" s="198"/>
    </row>
    <row r="107" spans="1:15" ht="14.25">
      <c r="A107" s="44">
        <v>15</v>
      </c>
      <c r="B107" s="156" t="s">
        <v>165</v>
      </c>
      <c r="C107" s="37" t="s">
        <v>31</v>
      </c>
      <c r="D107" s="37" t="s">
        <v>22</v>
      </c>
      <c r="E107" s="69" t="s">
        <v>186</v>
      </c>
      <c r="F107" s="28">
        <v>110</v>
      </c>
      <c r="G107" s="329"/>
      <c r="H107" s="95">
        <v>4</v>
      </c>
      <c r="I107" s="218">
        <f t="shared" si="1"/>
        <v>0</v>
      </c>
      <c r="J107" s="62"/>
      <c r="K107" s="198"/>
      <c r="M107" s="198"/>
      <c r="O107" s="198"/>
    </row>
    <row r="108" spans="1:15" ht="14.25">
      <c r="A108" s="44">
        <v>15</v>
      </c>
      <c r="B108" s="156" t="s">
        <v>165</v>
      </c>
      <c r="C108" s="37" t="s">
        <v>31</v>
      </c>
      <c r="D108" s="61" t="s">
        <v>32</v>
      </c>
      <c r="E108" s="69" t="s">
        <v>186</v>
      </c>
      <c r="F108" s="28">
        <v>110</v>
      </c>
      <c r="G108" s="329"/>
      <c r="H108" s="38">
        <v>1</v>
      </c>
      <c r="I108" s="209">
        <f t="shared" si="1"/>
        <v>0</v>
      </c>
      <c r="K108" s="198"/>
      <c r="M108" s="198"/>
      <c r="O108" s="198"/>
    </row>
    <row r="109" spans="1:15" ht="15" thickBot="1">
      <c r="A109" s="33">
        <v>15</v>
      </c>
      <c r="B109" s="157" t="s">
        <v>165</v>
      </c>
      <c r="C109" s="34" t="s">
        <v>31</v>
      </c>
      <c r="D109" s="34" t="s">
        <v>33</v>
      </c>
      <c r="E109" s="56" t="s">
        <v>186</v>
      </c>
      <c r="F109" s="36">
        <v>110</v>
      </c>
      <c r="G109" s="330"/>
      <c r="H109" s="128">
        <v>1</v>
      </c>
      <c r="I109" s="219">
        <f t="shared" si="1"/>
        <v>0</v>
      </c>
      <c r="K109" s="198"/>
      <c r="M109" s="198"/>
      <c r="O109" s="198"/>
    </row>
    <row r="110" spans="1:15" ht="14.25">
      <c r="A110" s="44">
        <v>16</v>
      </c>
      <c r="B110" s="164" t="s">
        <v>166</v>
      </c>
      <c r="C110" s="37" t="s">
        <v>17</v>
      </c>
      <c r="D110" s="37" t="s">
        <v>18</v>
      </c>
      <c r="E110" s="69" t="s">
        <v>186</v>
      </c>
      <c r="F110" s="96">
        <v>693</v>
      </c>
      <c r="G110" s="336"/>
      <c r="H110" s="97">
        <v>4</v>
      </c>
      <c r="I110" s="223">
        <f t="shared" si="1"/>
        <v>0</v>
      </c>
      <c r="K110" s="198"/>
      <c r="M110" s="198"/>
      <c r="O110" s="198"/>
    </row>
    <row r="111" spans="1:15" ht="14.25">
      <c r="A111" s="44">
        <v>16</v>
      </c>
      <c r="B111" s="164" t="s">
        <v>166</v>
      </c>
      <c r="C111" s="37" t="s">
        <v>17</v>
      </c>
      <c r="D111" s="37" t="s">
        <v>20</v>
      </c>
      <c r="E111" s="69" t="s">
        <v>186</v>
      </c>
      <c r="F111" s="96">
        <v>693</v>
      </c>
      <c r="G111" s="336"/>
      <c r="H111" s="97">
        <v>1</v>
      </c>
      <c r="I111" s="223">
        <f t="shared" si="1"/>
        <v>0</v>
      </c>
      <c r="K111" s="198"/>
      <c r="M111" s="198"/>
      <c r="O111" s="198"/>
    </row>
    <row r="112" spans="1:15" ht="14.25">
      <c r="A112" s="44">
        <v>16</v>
      </c>
      <c r="B112" s="164" t="s">
        <v>166</v>
      </c>
      <c r="C112" s="37" t="s">
        <v>38</v>
      </c>
      <c r="D112" s="37" t="s">
        <v>18</v>
      </c>
      <c r="E112" s="69" t="s">
        <v>186</v>
      </c>
      <c r="F112" s="96">
        <v>68</v>
      </c>
      <c r="G112" s="336"/>
      <c r="H112" s="97">
        <v>4</v>
      </c>
      <c r="I112" s="223">
        <f t="shared" si="1"/>
        <v>0</v>
      </c>
      <c r="K112" s="198"/>
      <c r="M112" s="198"/>
      <c r="O112" s="198"/>
    </row>
    <row r="113" spans="1:15" ht="15" thickBot="1">
      <c r="A113" s="33">
        <v>16</v>
      </c>
      <c r="B113" s="169" t="s">
        <v>166</v>
      </c>
      <c r="C113" s="34" t="s">
        <v>38</v>
      </c>
      <c r="D113" s="34" t="s">
        <v>20</v>
      </c>
      <c r="E113" s="56" t="s">
        <v>186</v>
      </c>
      <c r="F113" s="265">
        <v>68</v>
      </c>
      <c r="G113" s="337"/>
      <c r="H113" s="266">
        <v>1</v>
      </c>
      <c r="I113" s="267">
        <f t="shared" si="1"/>
        <v>0</v>
      </c>
      <c r="K113" s="198"/>
      <c r="M113" s="198"/>
      <c r="O113" s="198"/>
    </row>
    <row r="114" spans="1:15" ht="12.75">
      <c r="A114" s="47">
        <v>17</v>
      </c>
      <c r="B114" s="264" t="s">
        <v>204</v>
      </c>
      <c r="C114" s="73" t="s">
        <v>28</v>
      </c>
      <c r="D114" s="73" t="s">
        <v>25</v>
      </c>
      <c r="E114" s="69" t="s">
        <v>26</v>
      </c>
      <c r="F114" s="68">
        <v>145</v>
      </c>
      <c r="G114" s="318"/>
      <c r="H114" s="69">
        <v>3</v>
      </c>
      <c r="I114" s="215">
        <f aca="true" t="shared" si="3" ref="I114:I122">F114*G114*H114</f>
        <v>0</v>
      </c>
      <c r="K114" s="198"/>
      <c r="M114" s="198"/>
      <c r="O114" s="198"/>
    </row>
    <row r="115" spans="1:15" ht="14.25">
      <c r="A115" s="47">
        <v>17</v>
      </c>
      <c r="B115" s="264" t="s">
        <v>205</v>
      </c>
      <c r="C115" s="37" t="s">
        <v>21</v>
      </c>
      <c r="D115" s="37" t="s">
        <v>22</v>
      </c>
      <c r="E115" s="69" t="s">
        <v>186</v>
      </c>
      <c r="F115" s="28">
        <v>205</v>
      </c>
      <c r="G115" s="318"/>
      <c r="H115" s="38">
        <v>3</v>
      </c>
      <c r="I115" s="209">
        <f t="shared" si="3"/>
        <v>0</v>
      </c>
      <c r="K115" s="198"/>
      <c r="M115" s="198"/>
      <c r="O115" s="198"/>
    </row>
    <row r="116" spans="1:15" ht="14.25">
      <c r="A116" s="47">
        <v>17</v>
      </c>
      <c r="B116" s="264" t="s">
        <v>205</v>
      </c>
      <c r="C116" s="37" t="s">
        <v>21</v>
      </c>
      <c r="D116" s="37" t="s">
        <v>23</v>
      </c>
      <c r="E116" s="69" t="s">
        <v>186</v>
      </c>
      <c r="F116" s="28">
        <v>205</v>
      </c>
      <c r="G116" s="318"/>
      <c r="H116" s="38">
        <v>2</v>
      </c>
      <c r="I116" s="209">
        <f t="shared" si="3"/>
        <v>0</v>
      </c>
      <c r="K116" s="198"/>
      <c r="M116" s="198"/>
      <c r="O116" s="198"/>
    </row>
    <row r="117" spans="1:15" ht="12.75">
      <c r="A117" s="47">
        <v>17</v>
      </c>
      <c r="B117" s="264" t="s">
        <v>205</v>
      </c>
      <c r="C117" s="73" t="s">
        <v>28</v>
      </c>
      <c r="D117" s="73" t="s">
        <v>25</v>
      </c>
      <c r="E117" s="69" t="s">
        <v>26</v>
      </c>
      <c r="F117" s="68">
        <v>180</v>
      </c>
      <c r="G117" s="318"/>
      <c r="H117" s="69">
        <v>3</v>
      </c>
      <c r="I117" s="215">
        <f t="shared" si="3"/>
        <v>0</v>
      </c>
      <c r="K117" s="198"/>
      <c r="M117" s="198"/>
      <c r="O117" s="198"/>
    </row>
    <row r="118" spans="1:15" ht="14.25">
      <c r="A118" s="47">
        <v>17</v>
      </c>
      <c r="B118" s="264" t="s">
        <v>206</v>
      </c>
      <c r="C118" s="37" t="s">
        <v>21</v>
      </c>
      <c r="D118" s="37" t="s">
        <v>22</v>
      </c>
      <c r="E118" s="69" t="s">
        <v>186</v>
      </c>
      <c r="F118" s="28">
        <v>70</v>
      </c>
      <c r="G118" s="318"/>
      <c r="H118" s="38">
        <v>3</v>
      </c>
      <c r="I118" s="209">
        <f t="shared" si="3"/>
        <v>0</v>
      </c>
      <c r="K118" s="198"/>
      <c r="M118" s="198"/>
      <c r="O118" s="198"/>
    </row>
    <row r="119" spans="1:15" ht="14.25">
      <c r="A119" s="47">
        <v>17</v>
      </c>
      <c r="B119" s="264" t="s">
        <v>206</v>
      </c>
      <c r="C119" s="37" t="s">
        <v>21</v>
      </c>
      <c r="D119" s="37" t="s">
        <v>23</v>
      </c>
      <c r="E119" s="69" t="s">
        <v>186</v>
      </c>
      <c r="F119" s="28">
        <v>70</v>
      </c>
      <c r="G119" s="318"/>
      <c r="H119" s="38">
        <v>2</v>
      </c>
      <c r="I119" s="209">
        <f t="shared" si="3"/>
        <v>0</v>
      </c>
      <c r="K119" s="198"/>
      <c r="M119" s="198"/>
      <c r="O119" s="198"/>
    </row>
    <row r="120" spans="1:15" ht="14.25">
      <c r="A120" s="47">
        <v>17</v>
      </c>
      <c r="B120" s="264" t="s">
        <v>206</v>
      </c>
      <c r="C120" s="37" t="s">
        <v>31</v>
      </c>
      <c r="D120" s="37" t="s">
        <v>22</v>
      </c>
      <c r="E120" s="69" t="s">
        <v>186</v>
      </c>
      <c r="F120" s="28">
        <v>30</v>
      </c>
      <c r="G120" s="329"/>
      <c r="H120" s="95">
        <v>4</v>
      </c>
      <c r="I120" s="218">
        <f t="shared" si="3"/>
        <v>0</v>
      </c>
      <c r="K120" s="198"/>
      <c r="M120" s="198"/>
      <c r="O120" s="198"/>
    </row>
    <row r="121" spans="1:15" ht="14.25">
      <c r="A121" s="47">
        <v>17</v>
      </c>
      <c r="B121" s="264" t="s">
        <v>206</v>
      </c>
      <c r="C121" s="37" t="s">
        <v>31</v>
      </c>
      <c r="D121" s="61" t="s">
        <v>32</v>
      </c>
      <c r="E121" s="69" t="s">
        <v>186</v>
      </c>
      <c r="F121" s="28">
        <v>30</v>
      </c>
      <c r="G121" s="329"/>
      <c r="H121" s="38">
        <v>1</v>
      </c>
      <c r="I121" s="209">
        <f t="shared" si="3"/>
        <v>0</v>
      </c>
      <c r="K121" s="198"/>
      <c r="M121" s="198"/>
      <c r="O121" s="198"/>
    </row>
    <row r="122" spans="1:15" ht="14.25">
      <c r="A122" s="47">
        <v>17</v>
      </c>
      <c r="B122" s="164" t="s">
        <v>206</v>
      </c>
      <c r="C122" s="37" t="s">
        <v>31</v>
      </c>
      <c r="D122" s="37" t="s">
        <v>33</v>
      </c>
      <c r="E122" s="69" t="s">
        <v>186</v>
      </c>
      <c r="F122" s="28">
        <v>30</v>
      </c>
      <c r="G122" s="329"/>
      <c r="H122" s="95">
        <v>1</v>
      </c>
      <c r="I122" s="218">
        <f t="shared" si="3"/>
        <v>0</v>
      </c>
      <c r="K122" s="198"/>
      <c r="M122" s="198"/>
      <c r="O122" s="198"/>
    </row>
    <row r="123" spans="1:15" ht="14.25">
      <c r="A123" s="47">
        <v>17</v>
      </c>
      <c r="B123" s="264" t="s">
        <v>207</v>
      </c>
      <c r="C123" s="37" t="s">
        <v>21</v>
      </c>
      <c r="D123" s="37" t="s">
        <v>22</v>
      </c>
      <c r="E123" s="69" t="s">
        <v>186</v>
      </c>
      <c r="F123" s="28">
        <v>100</v>
      </c>
      <c r="G123" s="318"/>
      <c r="H123" s="38">
        <v>3</v>
      </c>
      <c r="I123" s="209">
        <f aca="true" t="shared" si="4" ref="I123:I131">F123*G123*H123</f>
        <v>0</v>
      </c>
      <c r="K123" s="198"/>
      <c r="M123" s="198"/>
      <c r="O123" s="198"/>
    </row>
    <row r="124" spans="1:15" ht="14.25">
      <c r="A124" s="47">
        <v>17</v>
      </c>
      <c r="B124" s="264" t="s">
        <v>207</v>
      </c>
      <c r="C124" s="37" t="s">
        <v>21</v>
      </c>
      <c r="D124" s="37" t="s">
        <v>23</v>
      </c>
      <c r="E124" s="69" t="s">
        <v>186</v>
      </c>
      <c r="F124" s="28">
        <v>100</v>
      </c>
      <c r="G124" s="318"/>
      <c r="H124" s="38">
        <v>2</v>
      </c>
      <c r="I124" s="209">
        <f t="shared" si="4"/>
        <v>0</v>
      </c>
      <c r="K124" s="198"/>
      <c r="M124" s="198"/>
      <c r="O124" s="198"/>
    </row>
    <row r="125" spans="1:15" ht="14.25">
      <c r="A125" s="47">
        <v>17</v>
      </c>
      <c r="B125" s="264" t="s">
        <v>207</v>
      </c>
      <c r="C125" s="37" t="s">
        <v>31</v>
      </c>
      <c r="D125" s="37" t="s">
        <v>22</v>
      </c>
      <c r="E125" s="69" t="s">
        <v>186</v>
      </c>
      <c r="F125" s="28">
        <v>280</v>
      </c>
      <c r="G125" s="329"/>
      <c r="H125" s="95">
        <v>4</v>
      </c>
      <c r="I125" s="218">
        <f t="shared" si="4"/>
        <v>0</v>
      </c>
      <c r="K125" s="198"/>
      <c r="M125" s="198"/>
      <c r="O125" s="198"/>
    </row>
    <row r="126" spans="1:15" ht="14.25">
      <c r="A126" s="47">
        <v>17</v>
      </c>
      <c r="B126" s="264" t="s">
        <v>207</v>
      </c>
      <c r="C126" s="37" t="s">
        <v>31</v>
      </c>
      <c r="D126" s="61" t="s">
        <v>32</v>
      </c>
      <c r="E126" s="69" t="s">
        <v>186</v>
      </c>
      <c r="F126" s="28">
        <v>280</v>
      </c>
      <c r="G126" s="329"/>
      <c r="H126" s="38">
        <v>1</v>
      </c>
      <c r="I126" s="209">
        <f t="shared" si="4"/>
        <v>0</v>
      </c>
      <c r="K126" s="198"/>
      <c r="M126" s="198"/>
      <c r="O126" s="198"/>
    </row>
    <row r="127" spans="1:15" ht="14.25">
      <c r="A127" s="47">
        <v>17</v>
      </c>
      <c r="B127" s="264" t="s">
        <v>207</v>
      </c>
      <c r="C127" s="37" t="s">
        <v>31</v>
      </c>
      <c r="D127" s="37" t="s">
        <v>33</v>
      </c>
      <c r="E127" s="69" t="s">
        <v>186</v>
      </c>
      <c r="F127" s="28">
        <v>280</v>
      </c>
      <c r="G127" s="329"/>
      <c r="H127" s="95">
        <v>1</v>
      </c>
      <c r="I127" s="218">
        <f t="shared" si="4"/>
        <v>0</v>
      </c>
      <c r="K127" s="198"/>
      <c r="M127" s="198"/>
      <c r="O127" s="198"/>
    </row>
    <row r="128" spans="1:15" ht="12.75">
      <c r="A128" s="37">
        <v>17</v>
      </c>
      <c r="B128" s="164" t="s">
        <v>207</v>
      </c>
      <c r="C128" s="73" t="s">
        <v>28</v>
      </c>
      <c r="D128" s="73" t="s">
        <v>25</v>
      </c>
      <c r="E128" s="69" t="s">
        <v>26</v>
      </c>
      <c r="F128" s="68">
        <v>20</v>
      </c>
      <c r="G128" s="318"/>
      <c r="H128" s="69">
        <v>3</v>
      </c>
      <c r="I128" s="215">
        <f t="shared" si="4"/>
        <v>0</v>
      </c>
      <c r="K128" s="198"/>
      <c r="M128" s="198"/>
      <c r="O128" s="198"/>
    </row>
    <row r="129" spans="1:15" ht="12.75">
      <c r="A129" s="37">
        <v>17</v>
      </c>
      <c r="B129" s="164" t="s">
        <v>208</v>
      </c>
      <c r="C129" s="61" t="s">
        <v>28</v>
      </c>
      <c r="D129" s="61" t="s">
        <v>25</v>
      </c>
      <c r="E129" s="69" t="s">
        <v>26</v>
      </c>
      <c r="F129" s="68">
        <v>170</v>
      </c>
      <c r="G129" s="329"/>
      <c r="H129" s="69">
        <v>3</v>
      </c>
      <c r="I129" s="215">
        <f t="shared" si="4"/>
        <v>0</v>
      </c>
      <c r="K129" s="198"/>
      <c r="M129" s="198"/>
      <c r="O129" s="198"/>
    </row>
    <row r="130" spans="1:15" ht="14.25">
      <c r="A130" s="47">
        <v>17</v>
      </c>
      <c r="B130" s="264" t="s">
        <v>208</v>
      </c>
      <c r="C130" s="196" t="s">
        <v>21</v>
      </c>
      <c r="D130" s="196" t="s">
        <v>22</v>
      </c>
      <c r="E130" s="87" t="s">
        <v>186</v>
      </c>
      <c r="F130" s="42">
        <v>1866</v>
      </c>
      <c r="G130" s="325"/>
      <c r="H130" s="197">
        <v>3</v>
      </c>
      <c r="I130" s="210">
        <f t="shared" si="4"/>
        <v>0</v>
      </c>
      <c r="K130" s="198"/>
      <c r="M130" s="198"/>
      <c r="O130" s="198"/>
    </row>
    <row r="131" spans="1:15" ht="14.25">
      <c r="A131" s="47">
        <v>17</v>
      </c>
      <c r="B131" s="264" t="s">
        <v>208</v>
      </c>
      <c r="C131" s="37" t="s">
        <v>21</v>
      </c>
      <c r="D131" s="37" t="s">
        <v>23</v>
      </c>
      <c r="E131" s="69" t="s">
        <v>186</v>
      </c>
      <c r="F131" s="28">
        <v>1866</v>
      </c>
      <c r="G131" s="318"/>
      <c r="H131" s="38">
        <v>2</v>
      </c>
      <c r="I131" s="209">
        <f t="shared" si="4"/>
        <v>0</v>
      </c>
      <c r="K131" s="198"/>
      <c r="M131" s="198"/>
      <c r="O131" s="198"/>
    </row>
    <row r="132" spans="1:15" ht="14.25">
      <c r="A132" s="47">
        <v>17</v>
      </c>
      <c r="B132" s="264" t="s">
        <v>208</v>
      </c>
      <c r="C132" s="37" t="s">
        <v>31</v>
      </c>
      <c r="D132" s="37" t="s">
        <v>22</v>
      </c>
      <c r="E132" s="69" t="s">
        <v>186</v>
      </c>
      <c r="F132" s="28">
        <v>240</v>
      </c>
      <c r="G132" s="329"/>
      <c r="H132" s="95">
        <v>4</v>
      </c>
      <c r="I132" s="218">
        <f aca="true" t="shared" si="5" ref="I132:I137">F132*G132*H132</f>
        <v>0</v>
      </c>
      <c r="K132" s="198"/>
      <c r="M132" s="198"/>
      <c r="O132" s="198"/>
    </row>
    <row r="133" spans="1:15" ht="14.25">
      <c r="A133" s="47">
        <v>17</v>
      </c>
      <c r="B133" s="264" t="s">
        <v>208</v>
      </c>
      <c r="C133" s="37" t="s">
        <v>31</v>
      </c>
      <c r="D133" s="61" t="s">
        <v>32</v>
      </c>
      <c r="E133" s="69" t="s">
        <v>186</v>
      </c>
      <c r="F133" s="28">
        <v>240</v>
      </c>
      <c r="G133" s="329"/>
      <c r="H133" s="38">
        <v>1</v>
      </c>
      <c r="I133" s="209">
        <f t="shared" si="5"/>
        <v>0</v>
      </c>
      <c r="K133" s="198"/>
      <c r="M133" s="198"/>
      <c r="O133" s="198"/>
    </row>
    <row r="134" spans="1:15" ht="14.25">
      <c r="A134" s="47">
        <v>17</v>
      </c>
      <c r="B134" s="264" t="s">
        <v>208</v>
      </c>
      <c r="C134" s="37" t="s">
        <v>31</v>
      </c>
      <c r="D134" s="37" t="s">
        <v>33</v>
      </c>
      <c r="E134" s="69" t="s">
        <v>186</v>
      </c>
      <c r="F134" s="28">
        <v>240</v>
      </c>
      <c r="G134" s="329"/>
      <c r="H134" s="95">
        <v>1</v>
      </c>
      <c r="I134" s="218">
        <f t="shared" si="5"/>
        <v>0</v>
      </c>
      <c r="K134" s="198"/>
      <c r="M134" s="198"/>
      <c r="O134" s="198"/>
    </row>
    <row r="135" spans="1:15" ht="12.75">
      <c r="A135" s="47">
        <v>17</v>
      </c>
      <c r="B135" s="264" t="s">
        <v>209</v>
      </c>
      <c r="C135" s="61" t="s">
        <v>28</v>
      </c>
      <c r="D135" s="61" t="s">
        <v>25</v>
      </c>
      <c r="E135" s="69" t="s">
        <v>26</v>
      </c>
      <c r="F135" s="68">
        <v>40</v>
      </c>
      <c r="G135" s="329"/>
      <c r="H135" s="69">
        <v>3</v>
      </c>
      <c r="I135" s="215">
        <f t="shared" si="5"/>
        <v>0</v>
      </c>
      <c r="K135" s="198"/>
      <c r="M135" s="198"/>
      <c r="O135" s="198"/>
    </row>
    <row r="136" spans="1:15" ht="14.25">
      <c r="A136" s="47">
        <v>17</v>
      </c>
      <c r="B136" s="264" t="s">
        <v>210</v>
      </c>
      <c r="C136" s="196" t="s">
        <v>21</v>
      </c>
      <c r="D136" s="196" t="s">
        <v>22</v>
      </c>
      <c r="E136" s="87" t="s">
        <v>186</v>
      </c>
      <c r="F136" s="42">
        <v>465</v>
      </c>
      <c r="G136" s="325"/>
      <c r="H136" s="197">
        <v>3</v>
      </c>
      <c r="I136" s="210">
        <f t="shared" si="5"/>
        <v>0</v>
      </c>
      <c r="K136" s="198"/>
      <c r="M136" s="198"/>
      <c r="O136" s="198"/>
    </row>
    <row r="137" spans="1:15" ht="14.25">
      <c r="A137" s="47">
        <v>17</v>
      </c>
      <c r="B137" s="264" t="s">
        <v>210</v>
      </c>
      <c r="C137" s="37" t="s">
        <v>21</v>
      </c>
      <c r="D137" s="37" t="s">
        <v>23</v>
      </c>
      <c r="E137" s="69" t="s">
        <v>186</v>
      </c>
      <c r="F137" s="28">
        <v>465</v>
      </c>
      <c r="G137" s="318"/>
      <c r="H137" s="38">
        <v>2</v>
      </c>
      <c r="I137" s="209">
        <f t="shared" si="5"/>
        <v>0</v>
      </c>
      <c r="K137" s="198"/>
      <c r="M137" s="198"/>
      <c r="O137" s="198"/>
    </row>
    <row r="138" spans="1:15" ht="14.25">
      <c r="A138" s="47">
        <v>17</v>
      </c>
      <c r="B138" s="264" t="s">
        <v>210</v>
      </c>
      <c r="C138" s="37" t="s">
        <v>31</v>
      </c>
      <c r="D138" s="37" t="s">
        <v>22</v>
      </c>
      <c r="E138" s="69" t="s">
        <v>186</v>
      </c>
      <c r="F138" s="28">
        <v>110</v>
      </c>
      <c r="G138" s="329"/>
      <c r="H138" s="95">
        <v>4</v>
      </c>
      <c r="I138" s="218">
        <f>F138*G138*H138</f>
        <v>0</v>
      </c>
      <c r="K138" s="198"/>
      <c r="M138" s="198"/>
      <c r="O138" s="198"/>
    </row>
    <row r="139" spans="1:15" ht="14.25">
      <c r="A139" s="47">
        <v>17</v>
      </c>
      <c r="B139" s="264" t="s">
        <v>210</v>
      </c>
      <c r="C139" s="37" t="s">
        <v>31</v>
      </c>
      <c r="D139" s="61" t="s">
        <v>32</v>
      </c>
      <c r="E139" s="69" t="s">
        <v>186</v>
      </c>
      <c r="F139" s="28">
        <v>110</v>
      </c>
      <c r="G139" s="329"/>
      <c r="H139" s="38">
        <v>1</v>
      </c>
      <c r="I139" s="209">
        <f>F139*G139*H139</f>
        <v>0</v>
      </c>
      <c r="K139" s="198"/>
      <c r="M139" s="198"/>
      <c r="O139" s="198"/>
    </row>
    <row r="140" spans="1:15" ht="15" thickBot="1">
      <c r="A140" s="47">
        <v>17</v>
      </c>
      <c r="B140" s="264" t="s">
        <v>210</v>
      </c>
      <c r="C140" s="37" t="s">
        <v>31</v>
      </c>
      <c r="D140" s="37" t="s">
        <v>33</v>
      </c>
      <c r="E140" s="69" t="s">
        <v>186</v>
      </c>
      <c r="F140" s="28">
        <v>110</v>
      </c>
      <c r="G140" s="329"/>
      <c r="H140" s="95">
        <v>1</v>
      </c>
      <c r="I140" s="218">
        <f>F140*G140*H140</f>
        <v>0</v>
      </c>
      <c r="K140" s="198"/>
      <c r="M140" s="198"/>
      <c r="O140" s="198"/>
    </row>
    <row r="141" spans="1:15" ht="12.75">
      <c r="A141" s="29">
        <v>18</v>
      </c>
      <c r="B141" s="168" t="s">
        <v>167</v>
      </c>
      <c r="C141" s="58" t="s">
        <v>10</v>
      </c>
      <c r="D141" s="58" t="s">
        <v>39</v>
      </c>
      <c r="E141" s="59" t="s">
        <v>11</v>
      </c>
      <c r="F141" s="60">
        <v>1</v>
      </c>
      <c r="G141" s="338"/>
      <c r="H141" s="59">
        <v>1</v>
      </c>
      <c r="I141" s="216">
        <f t="shared" si="1"/>
        <v>0</v>
      </c>
      <c r="K141" s="198"/>
      <c r="M141" s="198"/>
      <c r="O141" s="198"/>
    </row>
    <row r="142" spans="1:15" ht="14.25">
      <c r="A142" s="44">
        <v>18</v>
      </c>
      <c r="B142" s="164" t="s">
        <v>167</v>
      </c>
      <c r="C142" s="37" t="s">
        <v>21</v>
      </c>
      <c r="D142" s="37" t="s">
        <v>22</v>
      </c>
      <c r="E142" s="69" t="s">
        <v>186</v>
      </c>
      <c r="F142" s="28">
        <v>23</v>
      </c>
      <c r="G142" s="318"/>
      <c r="H142" s="38">
        <v>3</v>
      </c>
      <c r="I142" s="209">
        <f t="shared" si="1"/>
        <v>0</v>
      </c>
      <c r="K142" s="198"/>
      <c r="M142" s="198"/>
      <c r="O142" s="198"/>
    </row>
    <row r="143" spans="1:15" ht="14.25">
      <c r="A143" s="44">
        <v>18</v>
      </c>
      <c r="B143" s="164" t="s">
        <v>167</v>
      </c>
      <c r="C143" s="37" t="s">
        <v>21</v>
      </c>
      <c r="D143" s="37" t="s">
        <v>23</v>
      </c>
      <c r="E143" s="69" t="s">
        <v>186</v>
      </c>
      <c r="F143" s="28">
        <v>23</v>
      </c>
      <c r="G143" s="318"/>
      <c r="H143" s="38">
        <v>2</v>
      </c>
      <c r="I143" s="209">
        <f t="shared" si="1"/>
        <v>0</v>
      </c>
      <c r="K143" s="198"/>
      <c r="M143" s="198"/>
      <c r="O143" s="198"/>
    </row>
    <row r="144" spans="1:15" ht="14.25">
      <c r="A144" s="44">
        <v>18</v>
      </c>
      <c r="B144" s="164" t="s">
        <v>167</v>
      </c>
      <c r="C144" s="61" t="s">
        <v>31</v>
      </c>
      <c r="D144" s="61" t="s">
        <v>22</v>
      </c>
      <c r="E144" s="69" t="s">
        <v>186</v>
      </c>
      <c r="F144" s="68">
        <v>311</v>
      </c>
      <c r="G144" s="329"/>
      <c r="H144" s="69">
        <v>4</v>
      </c>
      <c r="I144" s="215">
        <f t="shared" si="1"/>
        <v>0</v>
      </c>
      <c r="K144" s="198"/>
      <c r="M144" s="198"/>
      <c r="O144" s="198"/>
    </row>
    <row r="145" spans="1:15" ht="14.25">
      <c r="A145" s="44">
        <v>18</v>
      </c>
      <c r="B145" s="164" t="s">
        <v>167</v>
      </c>
      <c r="C145" s="61" t="s">
        <v>31</v>
      </c>
      <c r="D145" s="61" t="s">
        <v>32</v>
      </c>
      <c r="E145" s="69" t="s">
        <v>186</v>
      </c>
      <c r="F145" s="68">
        <v>311</v>
      </c>
      <c r="G145" s="329"/>
      <c r="H145" s="69">
        <v>1</v>
      </c>
      <c r="I145" s="215">
        <f t="shared" si="1"/>
        <v>0</v>
      </c>
      <c r="K145" s="198"/>
      <c r="M145" s="198"/>
      <c r="O145" s="198"/>
    </row>
    <row r="146" spans="1:15" ht="14.25">
      <c r="A146" s="44">
        <v>18</v>
      </c>
      <c r="B146" s="164" t="s">
        <v>167</v>
      </c>
      <c r="C146" s="61" t="s">
        <v>31</v>
      </c>
      <c r="D146" s="61" t="s">
        <v>33</v>
      </c>
      <c r="E146" s="69" t="s">
        <v>186</v>
      </c>
      <c r="F146" s="68">
        <v>311</v>
      </c>
      <c r="G146" s="329"/>
      <c r="H146" s="69">
        <v>1</v>
      </c>
      <c r="I146" s="215">
        <f t="shared" si="1"/>
        <v>0</v>
      </c>
      <c r="K146" s="198"/>
      <c r="M146" s="198"/>
      <c r="O146" s="198"/>
    </row>
    <row r="147" spans="1:15" ht="14.25">
      <c r="A147" s="44">
        <v>18</v>
      </c>
      <c r="B147" s="164" t="s">
        <v>167</v>
      </c>
      <c r="C147" s="37" t="s">
        <v>34</v>
      </c>
      <c r="D147" s="37" t="s">
        <v>13</v>
      </c>
      <c r="E147" s="69" t="s">
        <v>186</v>
      </c>
      <c r="F147" s="28">
        <v>3</v>
      </c>
      <c r="G147" s="318"/>
      <c r="H147" s="38">
        <v>1</v>
      </c>
      <c r="I147" s="209">
        <f t="shared" si="1"/>
        <v>0</v>
      </c>
      <c r="K147" s="198"/>
      <c r="M147" s="198"/>
      <c r="O147" s="198"/>
    </row>
    <row r="148" spans="1:15" ht="12.75">
      <c r="A148" s="44">
        <v>18</v>
      </c>
      <c r="B148" s="164" t="s">
        <v>167</v>
      </c>
      <c r="C148" s="61" t="s">
        <v>189</v>
      </c>
      <c r="D148" s="37" t="s">
        <v>13</v>
      </c>
      <c r="E148" s="38" t="s">
        <v>11</v>
      </c>
      <c r="F148" s="28">
        <v>2</v>
      </c>
      <c r="G148" s="318"/>
      <c r="H148" s="95">
        <v>1</v>
      </c>
      <c r="I148" s="218">
        <f t="shared" si="1"/>
        <v>0</v>
      </c>
      <c r="K148" s="198"/>
      <c r="M148" s="198"/>
      <c r="O148" s="198"/>
    </row>
    <row r="149" spans="1:15" ht="14.25">
      <c r="A149" s="44">
        <v>18</v>
      </c>
      <c r="B149" s="164" t="s">
        <v>167</v>
      </c>
      <c r="C149" s="73" t="s">
        <v>17</v>
      </c>
      <c r="D149" s="73" t="s">
        <v>45</v>
      </c>
      <c r="E149" s="69" t="s">
        <v>186</v>
      </c>
      <c r="F149" s="75">
        <v>40</v>
      </c>
      <c r="G149" s="334"/>
      <c r="H149" s="98">
        <v>4</v>
      </c>
      <c r="I149" s="225">
        <f t="shared" si="1"/>
        <v>0</v>
      </c>
      <c r="K149" s="198"/>
      <c r="M149" s="198"/>
      <c r="O149" s="198"/>
    </row>
    <row r="150" spans="1:15" ht="15" thickBot="1">
      <c r="A150" s="33">
        <v>18</v>
      </c>
      <c r="B150" s="169" t="s">
        <v>167</v>
      </c>
      <c r="C150" s="76" t="s">
        <v>17</v>
      </c>
      <c r="D150" s="76" t="s">
        <v>20</v>
      </c>
      <c r="E150" s="56" t="s">
        <v>186</v>
      </c>
      <c r="F150" s="78">
        <v>40</v>
      </c>
      <c r="G150" s="335"/>
      <c r="H150" s="129">
        <v>2</v>
      </c>
      <c r="I150" s="226">
        <f t="shared" si="1"/>
        <v>0</v>
      </c>
      <c r="K150" s="198"/>
      <c r="M150" s="198"/>
      <c r="O150" s="198"/>
    </row>
    <row r="151" spans="1:15" ht="15" thickBot="1">
      <c r="A151" s="70">
        <v>19</v>
      </c>
      <c r="B151" s="170" t="s">
        <v>168</v>
      </c>
      <c r="C151" s="146" t="s">
        <v>38</v>
      </c>
      <c r="D151" s="130" t="s">
        <v>18</v>
      </c>
      <c r="E151" s="67" t="s">
        <v>186</v>
      </c>
      <c r="F151" s="131">
        <v>180</v>
      </c>
      <c r="G151" s="339"/>
      <c r="H151" s="132">
        <v>4</v>
      </c>
      <c r="I151" s="227">
        <f t="shared" si="1"/>
        <v>0</v>
      </c>
      <c r="K151" s="198"/>
      <c r="M151" s="198"/>
      <c r="O151" s="198"/>
    </row>
    <row r="152" spans="1:15" ht="14.25">
      <c r="A152" s="44">
        <v>20</v>
      </c>
      <c r="B152" s="171" t="s">
        <v>40</v>
      </c>
      <c r="C152" s="37" t="s">
        <v>21</v>
      </c>
      <c r="D152" s="37" t="s">
        <v>22</v>
      </c>
      <c r="E152" s="69" t="s">
        <v>186</v>
      </c>
      <c r="F152" s="28">
        <v>191</v>
      </c>
      <c r="G152" s="318"/>
      <c r="H152" s="38">
        <v>3</v>
      </c>
      <c r="I152" s="209">
        <f t="shared" si="1"/>
        <v>0</v>
      </c>
      <c r="K152" s="198"/>
      <c r="M152" s="198"/>
      <c r="O152" s="198"/>
    </row>
    <row r="153" spans="1:15" ht="14.25">
      <c r="A153" s="44">
        <v>20</v>
      </c>
      <c r="B153" s="171" t="s">
        <v>40</v>
      </c>
      <c r="C153" s="37" t="s">
        <v>21</v>
      </c>
      <c r="D153" s="37" t="s">
        <v>23</v>
      </c>
      <c r="E153" s="69" t="s">
        <v>186</v>
      </c>
      <c r="F153" s="28">
        <v>191</v>
      </c>
      <c r="G153" s="318"/>
      <c r="H153" s="38">
        <v>2</v>
      </c>
      <c r="I153" s="209">
        <f t="shared" si="1"/>
        <v>0</v>
      </c>
      <c r="K153" s="198"/>
      <c r="M153" s="198"/>
      <c r="O153" s="198"/>
    </row>
    <row r="154" spans="1:15" ht="14.25">
      <c r="A154" s="44">
        <v>20</v>
      </c>
      <c r="B154" s="171" t="s">
        <v>40</v>
      </c>
      <c r="C154" s="61" t="s">
        <v>17</v>
      </c>
      <c r="D154" s="61" t="s">
        <v>18</v>
      </c>
      <c r="E154" s="69" t="s">
        <v>186</v>
      </c>
      <c r="F154" s="68">
        <v>1200</v>
      </c>
      <c r="G154" s="329"/>
      <c r="H154" s="69">
        <v>6</v>
      </c>
      <c r="I154" s="215">
        <f t="shared" si="1"/>
        <v>0</v>
      </c>
      <c r="K154" s="198"/>
      <c r="M154" s="198"/>
      <c r="O154" s="198"/>
    </row>
    <row r="155" spans="1:15" ht="14.25">
      <c r="A155" s="44">
        <v>20</v>
      </c>
      <c r="B155" s="171" t="s">
        <v>40</v>
      </c>
      <c r="C155" s="37" t="s">
        <v>17</v>
      </c>
      <c r="D155" s="37" t="s">
        <v>20</v>
      </c>
      <c r="E155" s="69" t="s">
        <v>186</v>
      </c>
      <c r="F155" s="28">
        <v>1200</v>
      </c>
      <c r="G155" s="318"/>
      <c r="H155" s="38">
        <v>2</v>
      </c>
      <c r="I155" s="209">
        <f t="shared" si="1"/>
        <v>0</v>
      </c>
      <c r="K155" s="198"/>
      <c r="M155" s="198"/>
      <c r="O155" s="198"/>
    </row>
    <row r="156" spans="1:15" ht="14.25">
      <c r="A156" s="44">
        <v>20</v>
      </c>
      <c r="B156" s="171" t="s">
        <v>40</v>
      </c>
      <c r="C156" s="37" t="s">
        <v>38</v>
      </c>
      <c r="D156" s="37" t="s">
        <v>18</v>
      </c>
      <c r="E156" s="69" t="s">
        <v>186</v>
      </c>
      <c r="F156" s="28">
        <v>36</v>
      </c>
      <c r="G156" s="318"/>
      <c r="H156" s="38">
        <v>6</v>
      </c>
      <c r="I156" s="209">
        <f t="shared" si="1"/>
        <v>0</v>
      </c>
      <c r="K156" s="198"/>
      <c r="M156" s="198"/>
      <c r="O156" s="198"/>
    </row>
    <row r="157" spans="1:15" ht="15" thickBot="1">
      <c r="A157" s="33">
        <v>20</v>
      </c>
      <c r="B157" s="172" t="s">
        <v>40</v>
      </c>
      <c r="C157" s="34" t="s">
        <v>38</v>
      </c>
      <c r="D157" s="34" t="s">
        <v>20</v>
      </c>
      <c r="E157" s="56" t="s">
        <v>186</v>
      </c>
      <c r="F157" s="36">
        <v>36</v>
      </c>
      <c r="G157" s="319"/>
      <c r="H157" s="35">
        <v>2</v>
      </c>
      <c r="I157" s="211">
        <f t="shared" si="1"/>
        <v>0</v>
      </c>
      <c r="K157" s="198"/>
      <c r="M157" s="198"/>
      <c r="O157" s="198"/>
    </row>
    <row r="158" spans="1:15" ht="14.25">
      <c r="A158" s="29">
        <v>21</v>
      </c>
      <c r="B158" s="273" t="s">
        <v>212</v>
      </c>
      <c r="C158" s="61" t="s">
        <v>31</v>
      </c>
      <c r="D158" s="61" t="s">
        <v>22</v>
      </c>
      <c r="E158" s="69" t="s">
        <v>186</v>
      </c>
      <c r="F158" s="68">
        <v>140</v>
      </c>
      <c r="G158" s="329"/>
      <c r="H158" s="69">
        <v>4</v>
      </c>
      <c r="I158" s="215">
        <f>F158*G158*H158</f>
        <v>0</v>
      </c>
      <c r="K158" s="198"/>
      <c r="M158" s="198"/>
      <c r="O158" s="198"/>
    </row>
    <row r="159" spans="1:15" ht="14.25">
      <c r="A159" s="44">
        <v>21</v>
      </c>
      <c r="B159" s="272" t="s">
        <v>212</v>
      </c>
      <c r="C159" s="61" t="s">
        <v>31</v>
      </c>
      <c r="D159" s="61" t="s">
        <v>32</v>
      </c>
      <c r="E159" s="69" t="s">
        <v>186</v>
      </c>
      <c r="F159" s="68">
        <v>140</v>
      </c>
      <c r="G159" s="329"/>
      <c r="H159" s="69">
        <v>1</v>
      </c>
      <c r="I159" s="215">
        <f>F159*G159*H159</f>
        <v>0</v>
      </c>
      <c r="K159" s="198"/>
      <c r="M159" s="198"/>
      <c r="O159" s="198"/>
    </row>
    <row r="160" spans="1:15" ht="15" thickBot="1">
      <c r="A160" s="44">
        <v>21</v>
      </c>
      <c r="B160" s="274" t="s">
        <v>211</v>
      </c>
      <c r="C160" s="61" t="s">
        <v>31</v>
      </c>
      <c r="D160" s="61" t="s">
        <v>33</v>
      </c>
      <c r="E160" s="69" t="s">
        <v>186</v>
      </c>
      <c r="F160" s="68">
        <v>140</v>
      </c>
      <c r="G160" s="329"/>
      <c r="H160" s="69">
        <v>1</v>
      </c>
      <c r="I160" s="215">
        <f>F160*G160*H160</f>
        <v>0</v>
      </c>
      <c r="K160" s="198"/>
      <c r="M160" s="198"/>
      <c r="O160" s="198"/>
    </row>
    <row r="161" spans="1:15" ht="14.25">
      <c r="A161" s="29">
        <v>22</v>
      </c>
      <c r="B161" s="271" t="s">
        <v>41</v>
      </c>
      <c r="C161" s="30" t="s">
        <v>21</v>
      </c>
      <c r="D161" s="30" t="s">
        <v>22</v>
      </c>
      <c r="E161" s="59" t="s">
        <v>186</v>
      </c>
      <c r="F161" s="41">
        <v>643</v>
      </c>
      <c r="G161" s="320"/>
      <c r="H161" s="31">
        <v>3</v>
      </c>
      <c r="I161" s="208">
        <f aca="true" t="shared" si="6" ref="I161:I217">F161*G161*H161</f>
        <v>0</v>
      </c>
      <c r="K161" s="198"/>
      <c r="M161" s="198"/>
      <c r="O161" s="198"/>
    </row>
    <row r="162" spans="1:15" ht="14.25">
      <c r="A162" s="44">
        <v>22</v>
      </c>
      <c r="B162" s="174" t="s">
        <v>41</v>
      </c>
      <c r="C162" s="37" t="s">
        <v>21</v>
      </c>
      <c r="D162" s="37" t="s">
        <v>23</v>
      </c>
      <c r="E162" s="69" t="s">
        <v>186</v>
      </c>
      <c r="F162" s="88">
        <v>643</v>
      </c>
      <c r="G162" s="318"/>
      <c r="H162" s="38">
        <v>2</v>
      </c>
      <c r="I162" s="209">
        <f t="shared" si="6"/>
        <v>0</v>
      </c>
      <c r="K162" s="198"/>
      <c r="M162" s="198"/>
      <c r="O162" s="198"/>
    </row>
    <row r="163" spans="1:15" ht="14.25">
      <c r="A163" s="44">
        <v>22</v>
      </c>
      <c r="B163" s="174" t="s">
        <v>41</v>
      </c>
      <c r="C163" s="99" t="s">
        <v>17</v>
      </c>
      <c r="D163" s="99" t="s">
        <v>18</v>
      </c>
      <c r="E163" s="69" t="s">
        <v>186</v>
      </c>
      <c r="F163" s="68">
        <v>4652</v>
      </c>
      <c r="G163" s="340"/>
      <c r="H163" s="100">
        <v>6</v>
      </c>
      <c r="I163" s="228">
        <f t="shared" si="6"/>
        <v>0</v>
      </c>
      <c r="J163" s="62"/>
      <c r="K163" s="198"/>
      <c r="M163" s="198"/>
      <c r="O163" s="198"/>
    </row>
    <row r="164" spans="1:15" ht="15" thickBot="1">
      <c r="A164" s="33">
        <v>22</v>
      </c>
      <c r="B164" s="175" t="s">
        <v>41</v>
      </c>
      <c r="C164" s="133" t="s">
        <v>17</v>
      </c>
      <c r="D164" s="133" t="s">
        <v>20</v>
      </c>
      <c r="E164" s="56" t="s">
        <v>186</v>
      </c>
      <c r="F164" s="57">
        <v>4652</v>
      </c>
      <c r="G164" s="341"/>
      <c r="H164" s="134">
        <v>2</v>
      </c>
      <c r="I164" s="229">
        <f t="shared" si="6"/>
        <v>0</v>
      </c>
      <c r="K164" s="198"/>
      <c r="M164" s="198"/>
      <c r="O164" s="198"/>
    </row>
    <row r="165" spans="1:15" ht="14.25">
      <c r="A165" s="196">
        <v>23</v>
      </c>
      <c r="B165" s="271" t="s">
        <v>42</v>
      </c>
      <c r="C165" s="81" t="s">
        <v>21</v>
      </c>
      <c r="D165" s="81" t="s">
        <v>22</v>
      </c>
      <c r="E165" s="69" t="s">
        <v>186</v>
      </c>
      <c r="F165" s="82">
        <v>32</v>
      </c>
      <c r="G165" s="342"/>
      <c r="H165" s="83">
        <v>3</v>
      </c>
      <c r="I165" s="230">
        <f t="shared" si="6"/>
        <v>0</v>
      </c>
      <c r="K165" s="198"/>
      <c r="M165" s="198"/>
      <c r="O165" s="198"/>
    </row>
    <row r="166" spans="1:15" s="51" customFormat="1" ht="14.25">
      <c r="A166" s="37">
        <v>23</v>
      </c>
      <c r="B166" s="174" t="s">
        <v>42</v>
      </c>
      <c r="C166" s="81" t="s">
        <v>21</v>
      </c>
      <c r="D166" s="81" t="s">
        <v>23</v>
      </c>
      <c r="E166" s="69" t="s">
        <v>186</v>
      </c>
      <c r="F166" s="82">
        <v>32</v>
      </c>
      <c r="G166" s="342"/>
      <c r="H166" s="83">
        <v>2</v>
      </c>
      <c r="I166" s="230">
        <f t="shared" si="6"/>
        <v>0</v>
      </c>
      <c r="K166" s="198"/>
      <c r="M166" s="200"/>
      <c r="O166" s="200"/>
    </row>
    <row r="167" spans="1:15" ht="13.5" thickBot="1">
      <c r="A167" s="34">
        <v>23</v>
      </c>
      <c r="B167" s="175" t="s">
        <v>42</v>
      </c>
      <c r="C167" s="135" t="s">
        <v>28</v>
      </c>
      <c r="D167" s="135" t="s">
        <v>25</v>
      </c>
      <c r="E167" s="117" t="s">
        <v>26</v>
      </c>
      <c r="F167" s="65">
        <v>84</v>
      </c>
      <c r="G167" s="343"/>
      <c r="H167" s="117">
        <v>3</v>
      </c>
      <c r="I167" s="231">
        <f t="shared" si="6"/>
        <v>0</v>
      </c>
      <c r="K167" s="198"/>
      <c r="M167" s="198"/>
      <c r="O167" s="198"/>
    </row>
    <row r="168" spans="1:15" ht="14.25">
      <c r="A168" s="196">
        <v>24</v>
      </c>
      <c r="B168" s="271" t="s">
        <v>43</v>
      </c>
      <c r="C168" s="63" t="s">
        <v>17</v>
      </c>
      <c r="D168" s="63" t="s">
        <v>18</v>
      </c>
      <c r="E168" s="59" t="s">
        <v>186</v>
      </c>
      <c r="F168" s="60">
        <v>50</v>
      </c>
      <c r="G168" s="344"/>
      <c r="H168" s="136">
        <v>4</v>
      </c>
      <c r="I168" s="232">
        <f t="shared" si="6"/>
        <v>0</v>
      </c>
      <c r="K168" s="198"/>
      <c r="M168" s="198"/>
      <c r="O168" s="198"/>
    </row>
    <row r="169" spans="1:15" ht="14.25">
      <c r="A169" s="37">
        <v>24</v>
      </c>
      <c r="B169" s="174" t="s">
        <v>43</v>
      </c>
      <c r="C169" s="81" t="s">
        <v>17</v>
      </c>
      <c r="D169" s="81" t="s">
        <v>20</v>
      </c>
      <c r="E169" s="69" t="s">
        <v>186</v>
      </c>
      <c r="F169" s="68">
        <v>50</v>
      </c>
      <c r="G169" s="342"/>
      <c r="H169" s="83">
        <v>2</v>
      </c>
      <c r="I169" s="230">
        <f t="shared" si="6"/>
        <v>0</v>
      </c>
      <c r="K169" s="198"/>
      <c r="M169" s="198"/>
      <c r="O169" s="198"/>
    </row>
    <row r="170" spans="1:15" ht="14.25">
      <c r="A170" s="37">
        <v>24</v>
      </c>
      <c r="B170" s="271" t="s">
        <v>43</v>
      </c>
      <c r="C170" s="268" t="s">
        <v>31</v>
      </c>
      <c r="D170" s="268" t="s">
        <v>22</v>
      </c>
      <c r="E170" s="87" t="s">
        <v>186</v>
      </c>
      <c r="F170" s="269">
        <v>338</v>
      </c>
      <c r="G170" s="331"/>
      <c r="H170" s="87">
        <v>4</v>
      </c>
      <c r="I170" s="270">
        <f t="shared" si="6"/>
        <v>0</v>
      </c>
      <c r="K170" s="198"/>
      <c r="M170" s="198"/>
      <c r="O170" s="198"/>
    </row>
    <row r="171" spans="1:15" ht="14.25">
      <c r="A171" s="37">
        <v>24</v>
      </c>
      <c r="B171" s="271" t="s">
        <v>43</v>
      </c>
      <c r="C171" s="61" t="s">
        <v>31</v>
      </c>
      <c r="D171" s="61" t="s">
        <v>32</v>
      </c>
      <c r="E171" s="69" t="s">
        <v>186</v>
      </c>
      <c r="F171" s="68">
        <v>338</v>
      </c>
      <c r="G171" s="329"/>
      <c r="H171" s="69">
        <v>1</v>
      </c>
      <c r="I171" s="215">
        <f t="shared" si="6"/>
        <v>0</v>
      </c>
      <c r="K171" s="198"/>
      <c r="M171" s="198"/>
      <c r="O171" s="198"/>
    </row>
    <row r="172" spans="1:15" ht="15" thickBot="1">
      <c r="A172" s="34">
        <v>24</v>
      </c>
      <c r="B172" s="175" t="s">
        <v>43</v>
      </c>
      <c r="C172" s="55" t="s">
        <v>31</v>
      </c>
      <c r="D172" s="55" t="s">
        <v>33</v>
      </c>
      <c r="E172" s="56" t="s">
        <v>186</v>
      </c>
      <c r="F172" s="57">
        <v>338</v>
      </c>
      <c r="G172" s="330"/>
      <c r="H172" s="56">
        <v>1</v>
      </c>
      <c r="I172" s="217">
        <f t="shared" si="6"/>
        <v>0</v>
      </c>
      <c r="K172" s="198"/>
      <c r="M172" s="198"/>
      <c r="O172" s="198"/>
    </row>
    <row r="173" spans="1:15" s="50" customFormat="1" ht="14.25">
      <c r="A173" s="137">
        <v>25</v>
      </c>
      <c r="B173" s="176" t="s">
        <v>44</v>
      </c>
      <c r="C173" s="276" t="s">
        <v>21</v>
      </c>
      <c r="D173" s="276" t="s">
        <v>152</v>
      </c>
      <c r="E173" s="87" t="s">
        <v>186</v>
      </c>
      <c r="F173" s="277">
        <v>565</v>
      </c>
      <c r="G173" s="325"/>
      <c r="H173" s="278">
        <v>3</v>
      </c>
      <c r="I173" s="279">
        <f t="shared" si="6"/>
        <v>0</v>
      </c>
      <c r="K173" s="198"/>
      <c r="M173" s="201"/>
      <c r="O173" s="201"/>
    </row>
    <row r="174" spans="1:15" s="50" customFormat="1" ht="14.25">
      <c r="A174" s="137">
        <v>25</v>
      </c>
      <c r="B174" s="176" t="s">
        <v>44</v>
      </c>
      <c r="C174" s="101" t="s">
        <v>21</v>
      </c>
      <c r="D174" s="101" t="s">
        <v>23</v>
      </c>
      <c r="E174" s="69" t="s">
        <v>186</v>
      </c>
      <c r="F174" s="102">
        <v>565</v>
      </c>
      <c r="G174" s="318"/>
      <c r="H174" s="103">
        <v>2</v>
      </c>
      <c r="I174" s="233">
        <f t="shared" si="6"/>
        <v>0</v>
      </c>
      <c r="K174" s="198"/>
      <c r="M174" s="201"/>
      <c r="O174" s="201"/>
    </row>
    <row r="175" spans="1:15" s="50" customFormat="1" ht="14.25">
      <c r="A175" s="137">
        <v>25</v>
      </c>
      <c r="B175" s="174" t="s">
        <v>44</v>
      </c>
      <c r="C175" s="37" t="s">
        <v>17</v>
      </c>
      <c r="D175" s="37" t="s">
        <v>45</v>
      </c>
      <c r="E175" s="69" t="s">
        <v>186</v>
      </c>
      <c r="F175" s="28">
        <v>3125</v>
      </c>
      <c r="G175" s="318"/>
      <c r="H175" s="38">
        <v>6</v>
      </c>
      <c r="I175" s="209">
        <f t="shared" si="6"/>
        <v>0</v>
      </c>
      <c r="K175" s="198"/>
      <c r="M175" s="201"/>
      <c r="O175" s="201"/>
    </row>
    <row r="176" spans="1:15" s="50" customFormat="1" ht="14.25">
      <c r="A176" s="137">
        <v>25</v>
      </c>
      <c r="B176" s="174" t="s">
        <v>44</v>
      </c>
      <c r="C176" s="37" t="s">
        <v>17</v>
      </c>
      <c r="D176" s="37" t="s">
        <v>20</v>
      </c>
      <c r="E176" s="69" t="s">
        <v>186</v>
      </c>
      <c r="F176" s="28">
        <v>3125</v>
      </c>
      <c r="G176" s="318"/>
      <c r="H176" s="38">
        <v>2</v>
      </c>
      <c r="I176" s="209">
        <f t="shared" si="6"/>
        <v>0</v>
      </c>
      <c r="K176" s="198"/>
      <c r="M176" s="201"/>
      <c r="O176" s="201"/>
    </row>
    <row r="177" spans="1:15" s="50" customFormat="1" ht="14.25">
      <c r="A177" s="137">
        <v>25</v>
      </c>
      <c r="B177" s="176" t="s">
        <v>44</v>
      </c>
      <c r="C177" s="101" t="s">
        <v>31</v>
      </c>
      <c r="D177" s="101" t="s">
        <v>22</v>
      </c>
      <c r="E177" s="69" t="s">
        <v>186</v>
      </c>
      <c r="F177" s="102">
        <v>104</v>
      </c>
      <c r="G177" s="322"/>
      <c r="H177" s="103">
        <v>4</v>
      </c>
      <c r="I177" s="233">
        <f t="shared" si="6"/>
        <v>0</v>
      </c>
      <c r="K177" s="198"/>
      <c r="M177" s="201"/>
      <c r="O177" s="201"/>
    </row>
    <row r="178" spans="1:15" s="50" customFormat="1" ht="14.25">
      <c r="A178" s="137">
        <v>25</v>
      </c>
      <c r="B178" s="176" t="s">
        <v>44</v>
      </c>
      <c r="C178" s="101" t="s">
        <v>31</v>
      </c>
      <c r="D178" s="101" t="s">
        <v>36</v>
      </c>
      <c r="E178" s="69" t="s">
        <v>186</v>
      </c>
      <c r="F178" s="102">
        <v>104</v>
      </c>
      <c r="G178" s="322"/>
      <c r="H178" s="103">
        <v>1</v>
      </c>
      <c r="I178" s="233">
        <f t="shared" si="6"/>
        <v>0</v>
      </c>
      <c r="K178" s="198"/>
      <c r="M178" s="201"/>
      <c r="O178" s="201"/>
    </row>
    <row r="179" spans="1:15" s="50" customFormat="1" ht="14.25">
      <c r="A179" s="137">
        <v>25</v>
      </c>
      <c r="B179" s="176" t="s">
        <v>44</v>
      </c>
      <c r="C179" s="101" t="s">
        <v>31</v>
      </c>
      <c r="D179" s="101" t="s">
        <v>33</v>
      </c>
      <c r="E179" s="69" t="s">
        <v>186</v>
      </c>
      <c r="F179" s="102">
        <v>104</v>
      </c>
      <c r="G179" s="322"/>
      <c r="H179" s="103">
        <v>1</v>
      </c>
      <c r="I179" s="233">
        <f t="shared" si="6"/>
        <v>0</v>
      </c>
      <c r="K179" s="198"/>
      <c r="M179" s="201"/>
      <c r="O179" s="201"/>
    </row>
    <row r="180" spans="1:15" s="50" customFormat="1" ht="13.5" thickBot="1">
      <c r="A180" s="138">
        <v>25</v>
      </c>
      <c r="B180" s="177" t="s">
        <v>44</v>
      </c>
      <c r="C180" s="115" t="s">
        <v>28</v>
      </c>
      <c r="D180" s="115" t="s">
        <v>25</v>
      </c>
      <c r="E180" s="127" t="s">
        <v>26</v>
      </c>
      <c r="F180" s="116">
        <v>10</v>
      </c>
      <c r="G180" s="319"/>
      <c r="H180" s="127">
        <v>3</v>
      </c>
      <c r="I180" s="224">
        <f t="shared" si="6"/>
        <v>0</v>
      </c>
      <c r="K180" s="198"/>
      <c r="M180" s="201"/>
      <c r="O180" s="201"/>
    </row>
    <row r="181" spans="1:15" s="50" customFormat="1" ht="12.75">
      <c r="A181" s="280">
        <v>26</v>
      </c>
      <c r="B181" s="174" t="s">
        <v>46</v>
      </c>
      <c r="C181" s="58" t="s">
        <v>10</v>
      </c>
      <c r="D181" s="58" t="s">
        <v>39</v>
      </c>
      <c r="E181" s="59" t="s">
        <v>11</v>
      </c>
      <c r="F181" s="60">
        <v>2</v>
      </c>
      <c r="G181" s="338"/>
      <c r="H181" s="59">
        <v>1</v>
      </c>
      <c r="I181" s="216">
        <f t="shared" si="6"/>
        <v>0</v>
      </c>
      <c r="K181" s="198"/>
      <c r="M181" s="201"/>
      <c r="O181" s="201"/>
    </row>
    <row r="182" spans="1:15" ht="14.25">
      <c r="A182" s="44">
        <v>26</v>
      </c>
      <c r="B182" s="174" t="s">
        <v>46</v>
      </c>
      <c r="C182" s="37" t="s">
        <v>21</v>
      </c>
      <c r="D182" s="37" t="s">
        <v>22</v>
      </c>
      <c r="E182" s="69" t="s">
        <v>186</v>
      </c>
      <c r="F182" s="28">
        <v>470</v>
      </c>
      <c r="G182" s="318"/>
      <c r="H182" s="38">
        <v>3</v>
      </c>
      <c r="I182" s="209">
        <f t="shared" si="6"/>
        <v>0</v>
      </c>
      <c r="K182" s="198"/>
      <c r="M182" s="198"/>
      <c r="O182" s="198"/>
    </row>
    <row r="183" spans="1:15" ht="14.25">
      <c r="A183" s="44">
        <v>26</v>
      </c>
      <c r="B183" s="174" t="s">
        <v>46</v>
      </c>
      <c r="C183" s="37" t="s">
        <v>21</v>
      </c>
      <c r="D183" s="37" t="s">
        <v>23</v>
      </c>
      <c r="E183" s="69" t="s">
        <v>186</v>
      </c>
      <c r="F183" s="28">
        <v>470</v>
      </c>
      <c r="G183" s="318"/>
      <c r="H183" s="38">
        <v>2</v>
      </c>
      <c r="I183" s="209">
        <f t="shared" si="6"/>
        <v>0</v>
      </c>
      <c r="K183" s="198"/>
      <c r="M183" s="198"/>
      <c r="O183" s="198"/>
    </row>
    <row r="184" spans="1:15" ht="14.25">
      <c r="A184" s="44">
        <v>26</v>
      </c>
      <c r="B184" s="174" t="s">
        <v>46</v>
      </c>
      <c r="C184" s="37" t="s">
        <v>17</v>
      </c>
      <c r="D184" s="37" t="s">
        <v>45</v>
      </c>
      <c r="E184" s="69" t="s">
        <v>186</v>
      </c>
      <c r="F184" s="28">
        <v>832</v>
      </c>
      <c r="G184" s="318"/>
      <c r="H184" s="38">
        <v>6</v>
      </c>
      <c r="I184" s="209">
        <f t="shared" si="6"/>
        <v>0</v>
      </c>
      <c r="K184" s="198"/>
      <c r="M184" s="198"/>
      <c r="O184" s="198"/>
    </row>
    <row r="185" spans="1:15" ht="15" thickBot="1">
      <c r="A185" s="33">
        <v>26</v>
      </c>
      <c r="B185" s="175" t="s">
        <v>46</v>
      </c>
      <c r="C185" s="34" t="s">
        <v>17</v>
      </c>
      <c r="D185" s="34" t="s">
        <v>20</v>
      </c>
      <c r="E185" s="56" t="s">
        <v>186</v>
      </c>
      <c r="F185" s="36">
        <v>832</v>
      </c>
      <c r="G185" s="319"/>
      <c r="H185" s="35">
        <v>2</v>
      </c>
      <c r="I185" s="211">
        <f t="shared" si="6"/>
        <v>0</v>
      </c>
      <c r="K185" s="198"/>
      <c r="M185" s="198"/>
      <c r="O185" s="198"/>
    </row>
    <row r="186" spans="1:15" ht="14.25">
      <c r="A186" s="44">
        <v>27</v>
      </c>
      <c r="B186" s="164" t="s">
        <v>169</v>
      </c>
      <c r="C186" s="37" t="s">
        <v>21</v>
      </c>
      <c r="D186" s="37" t="s">
        <v>22</v>
      </c>
      <c r="E186" s="69" t="s">
        <v>186</v>
      </c>
      <c r="F186" s="28">
        <v>899</v>
      </c>
      <c r="G186" s="318"/>
      <c r="H186" s="38">
        <v>3</v>
      </c>
      <c r="I186" s="209">
        <f t="shared" si="6"/>
        <v>0</v>
      </c>
      <c r="K186" s="198"/>
      <c r="M186" s="198"/>
      <c r="O186" s="198"/>
    </row>
    <row r="187" spans="1:15" ht="14.25">
      <c r="A187" s="44">
        <v>27</v>
      </c>
      <c r="B187" s="164" t="s">
        <v>169</v>
      </c>
      <c r="C187" s="37" t="s">
        <v>21</v>
      </c>
      <c r="D187" s="37" t="s">
        <v>23</v>
      </c>
      <c r="E187" s="69" t="s">
        <v>186</v>
      </c>
      <c r="F187" s="28">
        <v>899</v>
      </c>
      <c r="G187" s="318"/>
      <c r="H187" s="38">
        <v>2</v>
      </c>
      <c r="I187" s="209">
        <f t="shared" si="6"/>
        <v>0</v>
      </c>
      <c r="K187" s="198"/>
      <c r="M187" s="198"/>
      <c r="O187" s="198"/>
    </row>
    <row r="188" spans="1:15" ht="14.25">
      <c r="A188" s="44">
        <v>27</v>
      </c>
      <c r="B188" s="164" t="s">
        <v>169</v>
      </c>
      <c r="C188" s="37" t="s">
        <v>17</v>
      </c>
      <c r="D188" s="37" t="s">
        <v>45</v>
      </c>
      <c r="E188" s="69" t="s">
        <v>186</v>
      </c>
      <c r="F188" s="28">
        <v>20376</v>
      </c>
      <c r="G188" s="318"/>
      <c r="H188" s="38">
        <v>6</v>
      </c>
      <c r="I188" s="209">
        <f t="shared" si="6"/>
        <v>0</v>
      </c>
      <c r="K188" s="198"/>
      <c r="M188" s="198"/>
      <c r="O188" s="198"/>
    </row>
    <row r="189" spans="1:15" ht="14.25">
      <c r="A189" s="44">
        <v>27</v>
      </c>
      <c r="B189" s="164" t="s">
        <v>169</v>
      </c>
      <c r="C189" s="37" t="s">
        <v>17</v>
      </c>
      <c r="D189" s="37" t="s">
        <v>20</v>
      </c>
      <c r="E189" s="69" t="s">
        <v>186</v>
      </c>
      <c r="F189" s="28">
        <v>20376</v>
      </c>
      <c r="G189" s="318"/>
      <c r="H189" s="38">
        <v>2</v>
      </c>
      <c r="I189" s="209">
        <f t="shared" si="6"/>
        <v>0</v>
      </c>
      <c r="K189" s="198"/>
      <c r="M189" s="198"/>
      <c r="O189" s="198"/>
    </row>
    <row r="190" spans="1:15" ht="14.25">
      <c r="A190" s="44">
        <v>27</v>
      </c>
      <c r="B190" s="164" t="s">
        <v>169</v>
      </c>
      <c r="C190" s="37" t="s">
        <v>38</v>
      </c>
      <c r="D190" s="37" t="s">
        <v>45</v>
      </c>
      <c r="E190" s="69" t="s">
        <v>186</v>
      </c>
      <c r="F190" s="28">
        <v>2312</v>
      </c>
      <c r="G190" s="318"/>
      <c r="H190" s="38">
        <v>6</v>
      </c>
      <c r="I190" s="209">
        <f t="shared" si="6"/>
        <v>0</v>
      </c>
      <c r="K190" s="198"/>
      <c r="M190" s="198"/>
      <c r="O190" s="198"/>
    </row>
    <row r="191" spans="1:15" ht="14.25">
      <c r="A191" s="44">
        <v>27</v>
      </c>
      <c r="B191" s="164" t="s">
        <v>169</v>
      </c>
      <c r="C191" s="37" t="s">
        <v>38</v>
      </c>
      <c r="D191" s="37" t="s">
        <v>20</v>
      </c>
      <c r="E191" s="69" t="s">
        <v>186</v>
      </c>
      <c r="F191" s="28">
        <v>2312</v>
      </c>
      <c r="G191" s="318"/>
      <c r="H191" s="38">
        <v>2</v>
      </c>
      <c r="I191" s="209">
        <f t="shared" si="6"/>
        <v>0</v>
      </c>
      <c r="K191" s="198"/>
      <c r="M191" s="198"/>
      <c r="O191" s="198"/>
    </row>
    <row r="192" spans="1:15" ht="13.5" thickBot="1">
      <c r="A192" s="33">
        <v>27</v>
      </c>
      <c r="B192" s="169" t="s">
        <v>169</v>
      </c>
      <c r="C192" s="34" t="s">
        <v>28</v>
      </c>
      <c r="D192" s="34" t="s">
        <v>25</v>
      </c>
      <c r="E192" s="35" t="s">
        <v>26</v>
      </c>
      <c r="F192" s="36">
        <v>144</v>
      </c>
      <c r="G192" s="319"/>
      <c r="H192" s="35">
        <v>3</v>
      </c>
      <c r="I192" s="211">
        <f t="shared" si="6"/>
        <v>0</v>
      </c>
      <c r="K192" s="198"/>
      <c r="M192" s="198"/>
      <c r="O192" s="198"/>
    </row>
    <row r="193" spans="1:15" ht="14.25">
      <c r="A193" s="44">
        <v>28</v>
      </c>
      <c r="B193" s="174" t="s">
        <v>47</v>
      </c>
      <c r="C193" s="37" t="s">
        <v>21</v>
      </c>
      <c r="D193" s="37" t="s">
        <v>22</v>
      </c>
      <c r="E193" s="69" t="s">
        <v>186</v>
      </c>
      <c r="F193" s="28">
        <v>1280</v>
      </c>
      <c r="G193" s="318"/>
      <c r="H193" s="38">
        <v>3</v>
      </c>
      <c r="I193" s="209">
        <f t="shared" si="6"/>
        <v>0</v>
      </c>
      <c r="K193" s="198"/>
      <c r="M193" s="198"/>
      <c r="O193" s="198"/>
    </row>
    <row r="194" spans="1:15" ht="14.25">
      <c r="A194" s="44">
        <v>28</v>
      </c>
      <c r="B194" s="174" t="s">
        <v>47</v>
      </c>
      <c r="C194" s="37" t="s">
        <v>21</v>
      </c>
      <c r="D194" s="37" t="s">
        <v>23</v>
      </c>
      <c r="E194" s="69" t="s">
        <v>186</v>
      </c>
      <c r="F194" s="28">
        <v>1280</v>
      </c>
      <c r="G194" s="318"/>
      <c r="H194" s="38">
        <v>2</v>
      </c>
      <c r="I194" s="209">
        <f t="shared" si="6"/>
        <v>0</v>
      </c>
      <c r="K194" s="198"/>
      <c r="M194" s="198"/>
      <c r="O194" s="198"/>
    </row>
    <row r="195" spans="1:15" ht="14.25">
      <c r="A195" s="44">
        <v>28</v>
      </c>
      <c r="B195" s="174" t="s">
        <v>47</v>
      </c>
      <c r="C195" s="37" t="s">
        <v>17</v>
      </c>
      <c r="D195" s="37" t="s">
        <v>18</v>
      </c>
      <c r="E195" s="69" t="s">
        <v>186</v>
      </c>
      <c r="F195" s="28">
        <v>4550</v>
      </c>
      <c r="G195" s="318"/>
      <c r="H195" s="38">
        <v>7</v>
      </c>
      <c r="I195" s="209">
        <f>F195*G195*H195</f>
        <v>0</v>
      </c>
      <c r="K195" s="198"/>
      <c r="M195" s="198"/>
      <c r="O195" s="198"/>
    </row>
    <row r="196" spans="1:15" ht="14.25">
      <c r="A196" s="44">
        <v>28</v>
      </c>
      <c r="B196" s="174" t="s">
        <v>47</v>
      </c>
      <c r="C196" s="37" t="s">
        <v>17</v>
      </c>
      <c r="D196" s="37" t="s">
        <v>20</v>
      </c>
      <c r="E196" s="69" t="s">
        <v>186</v>
      </c>
      <c r="F196" s="28">
        <v>4550</v>
      </c>
      <c r="G196" s="318"/>
      <c r="H196" s="38">
        <v>2</v>
      </c>
      <c r="I196" s="209">
        <f>F196*G196*H196</f>
        <v>0</v>
      </c>
      <c r="K196" s="198"/>
      <c r="M196" s="198"/>
      <c r="O196" s="198"/>
    </row>
    <row r="197" spans="1:15" ht="14.25">
      <c r="A197" s="44">
        <v>28</v>
      </c>
      <c r="B197" s="174" t="s">
        <v>47</v>
      </c>
      <c r="C197" s="37" t="s">
        <v>17</v>
      </c>
      <c r="D197" s="37" t="s">
        <v>18</v>
      </c>
      <c r="E197" s="69" t="s">
        <v>186</v>
      </c>
      <c r="F197" s="28">
        <v>29888</v>
      </c>
      <c r="G197" s="318"/>
      <c r="H197" s="38">
        <v>6</v>
      </c>
      <c r="I197" s="209">
        <f t="shared" si="6"/>
        <v>0</v>
      </c>
      <c r="K197" s="198"/>
      <c r="M197" s="198"/>
      <c r="O197" s="198"/>
    </row>
    <row r="198" spans="1:15" s="45" customFormat="1" ht="14.25">
      <c r="A198" s="44">
        <v>28</v>
      </c>
      <c r="B198" s="174" t="s">
        <v>47</v>
      </c>
      <c r="C198" s="37" t="s">
        <v>17</v>
      </c>
      <c r="D198" s="37" t="s">
        <v>20</v>
      </c>
      <c r="E198" s="69" t="s">
        <v>186</v>
      </c>
      <c r="F198" s="28">
        <v>29888</v>
      </c>
      <c r="G198" s="318"/>
      <c r="H198" s="38">
        <v>2</v>
      </c>
      <c r="I198" s="209">
        <f t="shared" si="6"/>
        <v>0</v>
      </c>
      <c r="K198" s="198"/>
      <c r="M198" s="199"/>
      <c r="O198" s="199"/>
    </row>
    <row r="199" spans="1:15" ht="13.5" thickBot="1">
      <c r="A199" s="33">
        <v>28</v>
      </c>
      <c r="B199" s="175" t="s">
        <v>47</v>
      </c>
      <c r="C199" s="34" t="s">
        <v>28</v>
      </c>
      <c r="D199" s="34" t="s">
        <v>25</v>
      </c>
      <c r="E199" s="56" t="s">
        <v>26</v>
      </c>
      <c r="F199" s="36">
        <v>318</v>
      </c>
      <c r="G199" s="319"/>
      <c r="H199" s="35">
        <v>3</v>
      </c>
      <c r="I199" s="211">
        <f t="shared" si="6"/>
        <v>0</v>
      </c>
      <c r="K199" s="198"/>
      <c r="M199" s="198"/>
      <c r="O199" s="198"/>
    </row>
    <row r="200" spans="1:15" ht="14.25">
      <c r="A200" s="29">
        <v>29</v>
      </c>
      <c r="B200" s="173" t="s">
        <v>50</v>
      </c>
      <c r="C200" s="30" t="s">
        <v>21</v>
      </c>
      <c r="D200" s="30" t="s">
        <v>22</v>
      </c>
      <c r="E200" s="59" t="s">
        <v>186</v>
      </c>
      <c r="F200" s="32">
        <v>2806</v>
      </c>
      <c r="G200" s="320"/>
      <c r="H200" s="31">
        <v>3</v>
      </c>
      <c r="I200" s="208">
        <f t="shared" si="6"/>
        <v>0</v>
      </c>
      <c r="K200" s="198"/>
      <c r="M200" s="198"/>
      <c r="O200" s="198"/>
    </row>
    <row r="201" spans="1:15" ht="14.25">
      <c r="A201" s="44">
        <v>29</v>
      </c>
      <c r="B201" s="174" t="s">
        <v>50</v>
      </c>
      <c r="C201" s="37" t="s">
        <v>21</v>
      </c>
      <c r="D201" s="37" t="s">
        <v>23</v>
      </c>
      <c r="E201" s="69" t="s">
        <v>186</v>
      </c>
      <c r="F201" s="28">
        <v>2806</v>
      </c>
      <c r="G201" s="318"/>
      <c r="H201" s="38">
        <v>2</v>
      </c>
      <c r="I201" s="209">
        <f t="shared" si="6"/>
        <v>0</v>
      </c>
      <c r="K201" s="198"/>
      <c r="M201" s="198"/>
      <c r="O201" s="198"/>
    </row>
    <row r="202" spans="1:15" ht="12.75">
      <c r="A202" s="44">
        <v>29</v>
      </c>
      <c r="B202" s="174" t="s">
        <v>50</v>
      </c>
      <c r="C202" s="84" t="s">
        <v>28</v>
      </c>
      <c r="D202" s="84" t="s">
        <v>25</v>
      </c>
      <c r="E202" s="69" t="s">
        <v>26</v>
      </c>
      <c r="F202" s="68">
        <v>45</v>
      </c>
      <c r="G202" s="328"/>
      <c r="H202" s="104">
        <v>3</v>
      </c>
      <c r="I202" s="234">
        <f t="shared" si="6"/>
        <v>0</v>
      </c>
      <c r="K202" s="198"/>
      <c r="M202" s="198"/>
      <c r="O202" s="198"/>
    </row>
    <row r="203" spans="1:15" ht="14.25">
      <c r="A203" s="44">
        <v>29</v>
      </c>
      <c r="B203" s="174" t="s">
        <v>50</v>
      </c>
      <c r="C203" s="37" t="s">
        <v>17</v>
      </c>
      <c r="D203" s="37" t="s">
        <v>18</v>
      </c>
      <c r="E203" s="69" t="s">
        <v>186</v>
      </c>
      <c r="F203" s="28">
        <v>9275</v>
      </c>
      <c r="G203" s="318"/>
      <c r="H203" s="38">
        <v>6</v>
      </c>
      <c r="I203" s="209">
        <f t="shared" si="6"/>
        <v>0</v>
      </c>
      <c r="K203" s="198"/>
      <c r="M203" s="198"/>
      <c r="O203" s="198"/>
    </row>
    <row r="204" spans="1:15" ht="14.25">
      <c r="A204" s="44">
        <v>29</v>
      </c>
      <c r="B204" s="174" t="s">
        <v>50</v>
      </c>
      <c r="C204" s="37" t="s">
        <v>17</v>
      </c>
      <c r="D204" s="37" t="s">
        <v>20</v>
      </c>
      <c r="E204" s="69" t="s">
        <v>186</v>
      </c>
      <c r="F204" s="28">
        <v>9275</v>
      </c>
      <c r="G204" s="318"/>
      <c r="H204" s="38">
        <v>2</v>
      </c>
      <c r="I204" s="209">
        <f t="shared" si="6"/>
        <v>0</v>
      </c>
      <c r="K204" s="198"/>
      <c r="M204" s="198"/>
      <c r="O204" s="198"/>
    </row>
    <row r="205" spans="1:15" ht="14.25">
      <c r="A205" s="44">
        <v>29</v>
      </c>
      <c r="B205" s="174" t="s">
        <v>50</v>
      </c>
      <c r="C205" s="37" t="s">
        <v>38</v>
      </c>
      <c r="D205" s="37" t="s">
        <v>18</v>
      </c>
      <c r="E205" s="69" t="s">
        <v>186</v>
      </c>
      <c r="F205" s="28">
        <v>1032</v>
      </c>
      <c r="G205" s="318"/>
      <c r="H205" s="38">
        <v>6</v>
      </c>
      <c r="I205" s="209">
        <f t="shared" si="6"/>
        <v>0</v>
      </c>
      <c r="K205" s="198"/>
      <c r="M205" s="198"/>
      <c r="O205" s="198"/>
    </row>
    <row r="206" spans="1:15" ht="15" thickBot="1">
      <c r="A206" s="33">
        <v>29</v>
      </c>
      <c r="B206" s="175" t="s">
        <v>50</v>
      </c>
      <c r="C206" s="34" t="s">
        <v>38</v>
      </c>
      <c r="D206" s="34" t="s">
        <v>20</v>
      </c>
      <c r="E206" s="56" t="s">
        <v>186</v>
      </c>
      <c r="F206" s="36">
        <v>1032</v>
      </c>
      <c r="G206" s="319"/>
      <c r="H206" s="35">
        <v>2</v>
      </c>
      <c r="I206" s="211">
        <f t="shared" si="6"/>
        <v>0</v>
      </c>
      <c r="K206" s="198"/>
      <c r="M206" s="198"/>
      <c r="O206" s="198"/>
    </row>
    <row r="207" spans="1:15" ht="14.25">
      <c r="A207" s="29">
        <v>30</v>
      </c>
      <c r="B207" s="173" t="s">
        <v>53</v>
      </c>
      <c r="C207" s="30" t="s">
        <v>21</v>
      </c>
      <c r="D207" s="30" t="s">
        <v>22</v>
      </c>
      <c r="E207" s="59" t="s">
        <v>186</v>
      </c>
      <c r="F207" s="32">
        <v>2805</v>
      </c>
      <c r="G207" s="320"/>
      <c r="H207" s="31">
        <v>3</v>
      </c>
      <c r="I207" s="208">
        <f t="shared" si="6"/>
        <v>0</v>
      </c>
      <c r="K207" s="198"/>
      <c r="M207" s="198"/>
      <c r="O207" s="198"/>
    </row>
    <row r="208" spans="1:15" ht="14.25">
      <c r="A208" s="44">
        <v>30</v>
      </c>
      <c r="B208" s="174" t="s">
        <v>53</v>
      </c>
      <c r="C208" s="37" t="s">
        <v>21</v>
      </c>
      <c r="D208" s="37" t="s">
        <v>23</v>
      </c>
      <c r="E208" s="69" t="s">
        <v>186</v>
      </c>
      <c r="F208" s="28">
        <v>2805</v>
      </c>
      <c r="G208" s="318"/>
      <c r="H208" s="38">
        <v>2</v>
      </c>
      <c r="I208" s="209">
        <f t="shared" si="6"/>
        <v>0</v>
      </c>
      <c r="K208" s="198"/>
      <c r="M208" s="198"/>
      <c r="O208" s="198"/>
    </row>
    <row r="209" spans="1:15" ht="12.75">
      <c r="A209" s="44">
        <v>30</v>
      </c>
      <c r="B209" s="174" t="s">
        <v>53</v>
      </c>
      <c r="C209" s="48" t="s">
        <v>28</v>
      </c>
      <c r="D209" s="48" t="s">
        <v>25</v>
      </c>
      <c r="E209" s="69" t="s">
        <v>26</v>
      </c>
      <c r="F209" s="68">
        <v>90</v>
      </c>
      <c r="G209" s="332"/>
      <c r="H209" s="85">
        <v>3</v>
      </c>
      <c r="I209" s="235">
        <f t="shared" si="6"/>
        <v>0</v>
      </c>
      <c r="K209" s="198"/>
      <c r="M209" s="198"/>
      <c r="O209" s="198"/>
    </row>
    <row r="210" spans="1:15" ht="14.25">
      <c r="A210" s="44">
        <v>30</v>
      </c>
      <c r="B210" s="174" t="s">
        <v>53</v>
      </c>
      <c r="C210" s="37" t="s">
        <v>17</v>
      </c>
      <c r="D210" s="37" t="s">
        <v>18</v>
      </c>
      <c r="E210" s="69" t="s">
        <v>186</v>
      </c>
      <c r="F210" s="28">
        <v>14900</v>
      </c>
      <c r="G210" s="318"/>
      <c r="H210" s="38">
        <v>6</v>
      </c>
      <c r="I210" s="209">
        <f t="shared" si="6"/>
        <v>0</v>
      </c>
      <c r="K210" s="198"/>
      <c r="M210" s="198"/>
      <c r="O210" s="198"/>
    </row>
    <row r="211" spans="1:15" ht="14.25">
      <c r="A211" s="44">
        <v>30</v>
      </c>
      <c r="B211" s="174" t="s">
        <v>53</v>
      </c>
      <c r="C211" s="37" t="s">
        <v>17</v>
      </c>
      <c r="D211" s="37" t="s">
        <v>20</v>
      </c>
      <c r="E211" s="69" t="s">
        <v>186</v>
      </c>
      <c r="F211" s="28">
        <v>14900</v>
      </c>
      <c r="G211" s="318"/>
      <c r="H211" s="38">
        <v>2</v>
      </c>
      <c r="I211" s="209">
        <f t="shared" si="6"/>
        <v>0</v>
      </c>
      <c r="K211" s="198"/>
      <c r="M211" s="198"/>
      <c r="O211" s="198"/>
    </row>
    <row r="212" spans="1:15" ht="14.25">
      <c r="A212" s="44">
        <v>30</v>
      </c>
      <c r="B212" s="174" t="s">
        <v>53</v>
      </c>
      <c r="C212" s="37" t="s">
        <v>38</v>
      </c>
      <c r="D212" s="37" t="s">
        <v>18</v>
      </c>
      <c r="E212" s="69" t="s">
        <v>186</v>
      </c>
      <c r="F212" s="28">
        <v>8700</v>
      </c>
      <c r="G212" s="318"/>
      <c r="H212" s="38">
        <v>6</v>
      </c>
      <c r="I212" s="209">
        <f t="shared" si="6"/>
        <v>0</v>
      </c>
      <c r="K212" s="198"/>
      <c r="M212" s="198"/>
      <c r="O212" s="198"/>
    </row>
    <row r="213" spans="1:15" ht="15" thickBot="1">
      <c r="A213" s="33">
        <v>30</v>
      </c>
      <c r="B213" s="175" t="s">
        <v>53</v>
      </c>
      <c r="C213" s="34" t="s">
        <v>38</v>
      </c>
      <c r="D213" s="34" t="s">
        <v>20</v>
      </c>
      <c r="E213" s="56" t="s">
        <v>186</v>
      </c>
      <c r="F213" s="36">
        <v>8700</v>
      </c>
      <c r="G213" s="319"/>
      <c r="H213" s="35">
        <v>2</v>
      </c>
      <c r="I213" s="211">
        <f t="shared" si="6"/>
        <v>0</v>
      </c>
      <c r="K213" s="198"/>
      <c r="M213" s="198"/>
      <c r="O213" s="198"/>
    </row>
    <row r="214" spans="1:15" ht="14.25">
      <c r="A214" s="44">
        <v>31</v>
      </c>
      <c r="B214" s="174" t="s">
        <v>48</v>
      </c>
      <c r="C214" s="37" t="s">
        <v>17</v>
      </c>
      <c r="D214" s="37" t="s">
        <v>18</v>
      </c>
      <c r="E214" s="69" t="s">
        <v>186</v>
      </c>
      <c r="F214" s="28">
        <v>22100</v>
      </c>
      <c r="G214" s="318"/>
      <c r="H214" s="38">
        <v>4</v>
      </c>
      <c r="I214" s="209">
        <f t="shared" si="6"/>
        <v>0</v>
      </c>
      <c r="K214" s="198"/>
      <c r="M214" s="198"/>
      <c r="O214" s="198"/>
    </row>
    <row r="215" spans="1:15" ht="14.25">
      <c r="A215" s="44">
        <v>31</v>
      </c>
      <c r="B215" s="174" t="s">
        <v>48</v>
      </c>
      <c r="C215" s="37" t="s">
        <v>17</v>
      </c>
      <c r="D215" s="37" t="s">
        <v>20</v>
      </c>
      <c r="E215" s="69" t="s">
        <v>186</v>
      </c>
      <c r="F215" s="28">
        <v>22100</v>
      </c>
      <c r="G215" s="318"/>
      <c r="H215" s="38">
        <v>2</v>
      </c>
      <c r="I215" s="209">
        <f t="shared" si="6"/>
        <v>0</v>
      </c>
      <c r="K215" s="198"/>
      <c r="M215" s="198"/>
      <c r="O215" s="198"/>
    </row>
    <row r="216" spans="1:15" ht="14.25">
      <c r="A216" s="44">
        <v>31</v>
      </c>
      <c r="B216" s="174" t="s">
        <v>48</v>
      </c>
      <c r="C216" s="37" t="s">
        <v>38</v>
      </c>
      <c r="D216" s="37" t="s">
        <v>18</v>
      </c>
      <c r="E216" s="69" t="s">
        <v>186</v>
      </c>
      <c r="F216" s="28">
        <v>4500</v>
      </c>
      <c r="G216" s="318"/>
      <c r="H216" s="38">
        <v>4</v>
      </c>
      <c r="I216" s="209">
        <f t="shared" si="6"/>
        <v>0</v>
      </c>
      <c r="K216" s="198"/>
      <c r="M216" s="198"/>
      <c r="O216" s="198"/>
    </row>
    <row r="217" spans="1:15" ht="15" thickBot="1">
      <c r="A217" s="33">
        <v>31</v>
      </c>
      <c r="B217" s="175" t="s">
        <v>48</v>
      </c>
      <c r="C217" s="34" t="s">
        <v>38</v>
      </c>
      <c r="D217" s="34" t="s">
        <v>20</v>
      </c>
      <c r="E217" s="56" t="s">
        <v>186</v>
      </c>
      <c r="F217" s="36">
        <v>4500</v>
      </c>
      <c r="G217" s="319"/>
      <c r="H217" s="35">
        <v>2</v>
      </c>
      <c r="I217" s="211">
        <f t="shared" si="6"/>
        <v>0</v>
      </c>
      <c r="K217" s="198"/>
      <c r="M217" s="198"/>
      <c r="O217" s="198"/>
    </row>
    <row r="218" spans="1:15" s="45" customFormat="1" ht="14.25">
      <c r="A218" s="44">
        <v>32</v>
      </c>
      <c r="B218" s="174" t="s">
        <v>49</v>
      </c>
      <c r="C218" s="37" t="s">
        <v>21</v>
      </c>
      <c r="D218" s="37" t="s">
        <v>22</v>
      </c>
      <c r="E218" s="69" t="s">
        <v>186</v>
      </c>
      <c r="F218" s="28">
        <v>900</v>
      </c>
      <c r="G218" s="318"/>
      <c r="H218" s="38">
        <v>3</v>
      </c>
      <c r="I218" s="209">
        <f aca="true" t="shared" si="7" ref="I218:I274">F218*G218*H218</f>
        <v>0</v>
      </c>
      <c r="K218" s="198"/>
      <c r="M218" s="199"/>
      <c r="O218" s="199"/>
    </row>
    <row r="219" spans="1:15" ht="14.25">
      <c r="A219" s="44">
        <v>32</v>
      </c>
      <c r="B219" s="174" t="s">
        <v>49</v>
      </c>
      <c r="C219" s="37" t="s">
        <v>21</v>
      </c>
      <c r="D219" s="37" t="s">
        <v>23</v>
      </c>
      <c r="E219" s="69" t="s">
        <v>186</v>
      </c>
      <c r="F219" s="28">
        <v>900</v>
      </c>
      <c r="G219" s="318"/>
      <c r="H219" s="38">
        <v>2</v>
      </c>
      <c r="I219" s="209">
        <f t="shared" si="7"/>
        <v>0</v>
      </c>
      <c r="K219" s="198"/>
      <c r="M219" s="198"/>
      <c r="O219" s="198"/>
    </row>
    <row r="220" spans="1:15" ht="14.25">
      <c r="A220" s="44">
        <v>32</v>
      </c>
      <c r="B220" s="174" t="s">
        <v>49</v>
      </c>
      <c r="C220" s="37" t="s">
        <v>17</v>
      </c>
      <c r="D220" s="37" t="s">
        <v>18</v>
      </c>
      <c r="E220" s="69" t="s">
        <v>186</v>
      </c>
      <c r="F220" s="28">
        <v>370</v>
      </c>
      <c r="G220" s="318"/>
      <c r="H220" s="38">
        <v>6</v>
      </c>
      <c r="I220" s="209">
        <f t="shared" si="7"/>
        <v>0</v>
      </c>
      <c r="K220" s="198"/>
      <c r="M220" s="198"/>
      <c r="O220" s="198"/>
    </row>
    <row r="221" spans="1:15" ht="14.25">
      <c r="A221" s="44">
        <v>32</v>
      </c>
      <c r="B221" s="174" t="s">
        <v>49</v>
      </c>
      <c r="C221" s="37" t="s">
        <v>17</v>
      </c>
      <c r="D221" s="37" t="s">
        <v>20</v>
      </c>
      <c r="E221" s="69" t="s">
        <v>186</v>
      </c>
      <c r="F221" s="28">
        <v>370</v>
      </c>
      <c r="G221" s="318"/>
      <c r="H221" s="38">
        <v>2</v>
      </c>
      <c r="I221" s="209">
        <f t="shared" si="7"/>
        <v>0</v>
      </c>
      <c r="K221" s="198"/>
      <c r="M221" s="198"/>
      <c r="O221" s="198"/>
    </row>
    <row r="222" spans="1:15" ht="14.25">
      <c r="A222" s="190">
        <v>32</v>
      </c>
      <c r="B222" s="174" t="s">
        <v>49</v>
      </c>
      <c r="C222" s="101" t="s">
        <v>31</v>
      </c>
      <c r="D222" s="101" t="s">
        <v>22</v>
      </c>
      <c r="E222" s="69" t="s">
        <v>186</v>
      </c>
      <c r="F222" s="102">
        <v>145</v>
      </c>
      <c r="G222" s="322"/>
      <c r="H222" s="103">
        <v>4</v>
      </c>
      <c r="I222" s="233">
        <f t="shared" si="7"/>
        <v>0</v>
      </c>
      <c r="K222" s="198"/>
      <c r="M222" s="198"/>
      <c r="O222" s="198"/>
    </row>
    <row r="223" spans="1:15" ht="14.25">
      <c r="A223" s="190">
        <v>32</v>
      </c>
      <c r="B223" s="174" t="s">
        <v>49</v>
      </c>
      <c r="C223" s="101" t="s">
        <v>31</v>
      </c>
      <c r="D223" s="101" t="s">
        <v>36</v>
      </c>
      <c r="E223" s="69" t="s">
        <v>186</v>
      </c>
      <c r="F223" s="102">
        <v>145</v>
      </c>
      <c r="G223" s="322"/>
      <c r="H223" s="103">
        <v>1</v>
      </c>
      <c r="I223" s="233">
        <f t="shared" si="7"/>
        <v>0</v>
      </c>
      <c r="K223" s="198"/>
      <c r="M223" s="198"/>
      <c r="O223" s="198"/>
    </row>
    <row r="224" spans="1:15" ht="14.25">
      <c r="A224" s="190">
        <v>32</v>
      </c>
      <c r="B224" s="174" t="s">
        <v>49</v>
      </c>
      <c r="C224" s="101" t="s">
        <v>31</v>
      </c>
      <c r="D224" s="101" t="s">
        <v>33</v>
      </c>
      <c r="E224" s="69" t="s">
        <v>186</v>
      </c>
      <c r="F224" s="102">
        <v>145</v>
      </c>
      <c r="G224" s="322"/>
      <c r="H224" s="103">
        <v>1</v>
      </c>
      <c r="I224" s="233">
        <f t="shared" si="7"/>
        <v>0</v>
      </c>
      <c r="K224" s="198"/>
      <c r="M224" s="198"/>
      <c r="O224" s="198"/>
    </row>
    <row r="225" spans="1:15" ht="12.75" customHeight="1" thickBot="1">
      <c r="A225" s="33">
        <v>32</v>
      </c>
      <c r="B225" s="175" t="s">
        <v>49</v>
      </c>
      <c r="C225" s="34" t="s">
        <v>28</v>
      </c>
      <c r="D225" s="34" t="s">
        <v>25</v>
      </c>
      <c r="E225" s="56" t="s">
        <v>26</v>
      </c>
      <c r="F225" s="36">
        <v>210</v>
      </c>
      <c r="G225" s="319"/>
      <c r="H225" s="35">
        <v>3</v>
      </c>
      <c r="I225" s="211">
        <f t="shared" si="7"/>
        <v>0</v>
      </c>
      <c r="K225" s="198"/>
      <c r="M225" s="198"/>
      <c r="O225" s="198"/>
    </row>
    <row r="226" spans="1:15" ht="14.25">
      <c r="A226" s="125">
        <v>33</v>
      </c>
      <c r="B226" s="178" t="s">
        <v>51</v>
      </c>
      <c r="C226" s="48" t="s">
        <v>17</v>
      </c>
      <c r="D226" s="48" t="s">
        <v>18</v>
      </c>
      <c r="E226" s="69" t="s">
        <v>186</v>
      </c>
      <c r="F226" s="46">
        <v>2581</v>
      </c>
      <c r="G226" s="318"/>
      <c r="H226" s="49">
        <v>4</v>
      </c>
      <c r="I226" s="214">
        <f t="shared" si="7"/>
        <v>0</v>
      </c>
      <c r="K226" s="198"/>
      <c r="M226" s="198"/>
      <c r="O226" s="198"/>
    </row>
    <row r="227" spans="1:15" ht="14.25">
      <c r="A227" s="125">
        <v>33</v>
      </c>
      <c r="B227" s="178" t="s">
        <v>51</v>
      </c>
      <c r="C227" s="48" t="s">
        <v>17</v>
      </c>
      <c r="D227" s="48" t="s">
        <v>20</v>
      </c>
      <c r="E227" s="69" t="s">
        <v>186</v>
      </c>
      <c r="F227" s="46">
        <v>2581</v>
      </c>
      <c r="G227" s="318"/>
      <c r="H227" s="49">
        <v>2</v>
      </c>
      <c r="I227" s="214">
        <f t="shared" si="7"/>
        <v>0</v>
      </c>
      <c r="K227" s="198"/>
      <c r="M227" s="198"/>
      <c r="O227" s="198"/>
    </row>
    <row r="228" spans="1:15" ht="14.25">
      <c r="A228" s="125">
        <v>33</v>
      </c>
      <c r="B228" s="178" t="s">
        <v>51</v>
      </c>
      <c r="C228" s="37" t="s">
        <v>21</v>
      </c>
      <c r="D228" s="37" t="s">
        <v>22</v>
      </c>
      <c r="E228" s="69" t="s">
        <v>186</v>
      </c>
      <c r="F228" s="28">
        <v>5</v>
      </c>
      <c r="G228" s="318"/>
      <c r="H228" s="38">
        <v>3</v>
      </c>
      <c r="I228" s="209">
        <f t="shared" si="7"/>
        <v>0</v>
      </c>
      <c r="K228" s="198"/>
      <c r="M228" s="198"/>
      <c r="O228" s="198"/>
    </row>
    <row r="229" spans="1:15" ht="15" thickBot="1">
      <c r="A229" s="126">
        <v>33</v>
      </c>
      <c r="B229" s="177" t="s">
        <v>51</v>
      </c>
      <c r="C229" s="34" t="s">
        <v>21</v>
      </c>
      <c r="D229" s="34" t="s">
        <v>23</v>
      </c>
      <c r="E229" s="56" t="s">
        <v>186</v>
      </c>
      <c r="F229" s="36">
        <v>5</v>
      </c>
      <c r="G229" s="319"/>
      <c r="H229" s="35">
        <v>2</v>
      </c>
      <c r="I229" s="211">
        <f t="shared" si="7"/>
        <v>0</v>
      </c>
      <c r="K229" s="198"/>
      <c r="M229" s="198"/>
      <c r="O229" s="198"/>
    </row>
    <row r="230" spans="1:15" ht="14.25">
      <c r="A230" s="44">
        <v>34</v>
      </c>
      <c r="B230" s="174" t="s">
        <v>52</v>
      </c>
      <c r="C230" s="37" t="s">
        <v>17</v>
      </c>
      <c r="D230" s="37" t="s">
        <v>18</v>
      </c>
      <c r="E230" s="69" t="s">
        <v>186</v>
      </c>
      <c r="F230" s="28">
        <v>1595</v>
      </c>
      <c r="G230" s="318"/>
      <c r="H230" s="38">
        <v>6</v>
      </c>
      <c r="I230" s="209">
        <f t="shared" si="7"/>
        <v>0</v>
      </c>
      <c r="K230" s="198"/>
      <c r="M230" s="198"/>
      <c r="O230" s="198"/>
    </row>
    <row r="231" spans="1:15" ht="14.25">
      <c r="A231" s="190">
        <v>34</v>
      </c>
      <c r="B231" s="275" t="s">
        <v>52</v>
      </c>
      <c r="C231" s="192" t="s">
        <v>17</v>
      </c>
      <c r="D231" s="192" t="s">
        <v>20</v>
      </c>
      <c r="E231" s="193" t="s">
        <v>186</v>
      </c>
      <c r="F231" s="194">
        <v>1595</v>
      </c>
      <c r="G231" s="345"/>
      <c r="H231" s="195">
        <v>2</v>
      </c>
      <c r="I231" s="212">
        <f t="shared" si="7"/>
        <v>0</v>
      </c>
      <c r="K231" s="198"/>
      <c r="M231" s="198"/>
      <c r="O231" s="198"/>
    </row>
    <row r="232" spans="1:15" ht="14.25">
      <c r="A232" s="37">
        <v>34</v>
      </c>
      <c r="B232" s="275" t="s">
        <v>52</v>
      </c>
      <c r="C232" s="37" t="s">
        <v>17</v>
      </c>
      <c r="D232" s="37" t="s">
        <v>18</v>
      </c>
      <c r="E232" s="69" t="s">
        <v>186</v>
      </c>
      <c r="F232" s="28">
        <v>1191</v>
      </c>
      <c r="G232" s="318"/>
      <c r="H232" s="38">
        <v>2</v>
      </c>
      <c r="I232" s="209">
        <f>F232*G232*H232</f>
        <v>0</v>
      </c>
      <c r="K232" s="198"/>
      <c r="M232" s="198"/>
      <c r="O232" s="198"/>
    </row>
    <row r="233" spans="1:15" ht="15" thickBot="1">
      <c r="A233" s="250">
        <v>34</v>
      </c>
      <c r="B233" s="275" t="s">
        <v>52</v>
      </c>
      <c r="C233" s="37" t="s">
        <v>17</v>
      </c>
      <c r="D233" s="37" t="s">
        <v>20</v>
      </c>
      <c r="E233" s="69" t="s">
        <v>186</v>
      </c>
      <c r="F233" s="28">
        <v>1191</v>
      </c>
      <c r="G233" s="318"/>
      <c r="H233" s="38">
        <v>2</v>
      </c>
      <c r="I233" s="209">
        <f>F233*G233*H233</f>
        <v>0</v>
      </c>
      <c r="K233" s="198"/>
      <c r="M233" s="198"/>
      <c r="O233" s="198"/>
    </row>
    <row r="234" spans="1:15" s="51" customFormat="1" ht="14.25">
      <c r="A234" s="29">
        <v>35</v>
      </c>
      <c r="B234" s="173" t="s">
        <v>54</v>
      </c>
      <c r="C234" s="30" t="s">
        <v>17</v>
      </c>
      <c r="D234" s="30" t="s">
        <v>18</v>
      </c>
      <c r="E234" s="59" t="s">
        <v>186</v>
      </c>
      <c r="F234" s="32">
        <v>436</v>
      </c>
      <c r="G234" s="320"/>
      <c r="H234" s="31">
        <v>6</v>
      </c>
      <c r="I234" s="208">
        <f t="shared" si="7"/>
        <v>0</v>
      </c>
      <c r="K234" s="198"/>
      <c r="M234" s="200"/>
      <c r="O234" s="200"/>
    </row>
    <row r="235" spans="1:15" s="51" customFormat="1" ht="14.25">
      <c r="A235" s="44">
        <v>35</v>
      </c>
      <c r="B235" s="174" t="s">
        <v>54</v>
      </c>
      <c r="C235" s="37" t="s">
        <v>17</v>
      </c>
      <c r="D235" s="37" t="s">
        <v>20</v>
      </c>
      <c r="E235" s="69" t="s">
        <v>186</v>
      </c>
      <c r="F235" s="28">
        <v>436</v>
      </c>
      <c r="G235" s="318"/>
      <c r="H235" s="38">
        <v>2</v>
      </c>
      <c r="I235" s="209">
        <f t="shared" si="7"/>
        <v>0</v>
      </c>
      <c r="K235" s="198"/>
      <c r="M235" s="200"/>
      <c r="O235" s="200"/>
    </row>
    <row r="236" spans="1:15" s="51" customFormat="1" ht="14.25">
      <c r="A236" s="44">
        <v>35</v>
      </c>
      <c r="B236" s="174" t="s">
        <v>54</v>
      </c>
      <c r="C236" s="37" t="s">
        <v>38</v>
      </c>
      <c r="D236" s="37" t="s">
        <v>18</v>
      </c>
      <c r="E236" s="69" t="s">
        <v>186</v>
      </c>
      <c r="F236" s="28">
        <v>1780</v>
      </c>
      <c r="G236" s="318"/>
      <c r="H236" s="38">
        <v>6</v>
      </c>
      <c r="I236" s="209">
        <f t="shared" si="7"/>
        <v>0</v>
      </c>
      <c r="K236" s="198"/>
      <c r="M236" s="200"/>
      <c r="O236" s="200"/>
    </row>
    <row r="237" spans="1:15" s="51" customFormat="1" ht="15" thickBot="1">
      <c r="A237" s="33">
        <v>35</v>
      </c>
      <c r="B237" s="175" t="s">
        <v>54</v>
      </c>
      <c r="C237" s="34" t="s">
        <v>38</v>
      </c>
      <c r="D237" s="34" t="s">
        <v>20</v>
      </c>
      <c r="E237" s="56" t="s">
        <v>186</v>
      </c>
      <c r="F237" s="36">
        <v>1780</v>
      </c>
      <c r="G237" s="319"/>
      <c r="H237" s="35">
        <v>2</v>
      </c>
      <c r="I237" s="211">
        <f t="shared" si="7"/>
        <v>0</v>
      </c>
      <c r="K237" s="198"/>
      <c r="M237" s="200"/>
      <c r="O237" s="200"/>
    </row>
    <row r="238" spans="1:15" ht="14.25">
      <c r="A238" s="121">
        <v>36</v>
      </c>
      <c r="B238" s="264" t="s">
        <v>213</v>
      </c>
      <c r="C238" s="30" t="s">
        <v>21</v>
      </c>
      <c r="D238" s="30" t="s">
        <v>22</v>
      </c>
      <c r="E238" s="59" t="s">
        <v>186</v>
      </c>
      <c r="F238" s="32">
        <v>450</v>
      </c>
      <c r="G238" s="320"/>
      <c r="H238" s="31">
        <v>3</v>
      </c>
      <c r="I238" s="208">
        <f t="shared" si="7"/>
        <v>0</v>
      </c>
      <c r="K238" s="198"/>
      <c r="M238" s="198"/>
      <c r="O238" s="198"/>
    </row>
    <row r="239" spans="1:15" ht="14.25">
      <c r="A239" s="125">
        <v>36</v>
      </c>
      <c r="B239" s="164" t="s">
        <v>213</v>
      </c>
      <c r="C239" s="37" t="s">
        <v>21</v>
      </c>
      <c r="D239" s="37" t="s">
        <v>23</v>
      </c>
      <c r="E239" s="69" t="s">
        <v>186</v>
      </c>
      <c r="F239" s="28">
        <v>450</v>
      </c>
      <c r="G239" s="318"/>
      <c r="H239" s="38">
        <v>2</v>
      </c>
      <c r="I239" s="209">
        <f t="shared" si="7"/>
        <v>0</v>
      </c>
      <c r="K239" s="198"/>
      <c r="M239" s="198"/>
      <c r="O239" s="198"/>
    </row>
    <row r="240" spans="1:15" ht="14.25">
      <c r="A240" s="125">
        <v>36</v>
      </c>
      <c r="B240" s="164" t="s">
        <v>213</v>
      </c>
      <c r="C240" s="61" t="s">
        <v>156</v>
      </c>
      <c r="D240" s="105" t="s">
        <v>22</v>
      </c>
      <c r="E240" s="69" t="s">
        <v>186</v>
      </c>
      <c r="F240" s="68">
        <f>235+45</f>
        <v>280</v>
      </c>
      <c r="G240" s="332"/>
      <c r="H240" s="85">
        <v>2</v>
      </c>
      <c r="I240" s="235">
        <f t="shared" si="7"/>
        <v>0</v>
      </c>
      <c r="K240" s="198"/>
      <c r="M240" s="198"/>
      <c r="O240" s="198"/>
    </row>
    <row r="241" spans="1:15" s="50" customFormat="1" ht="14.25">
      <c r="A241" s="125">
        <v>36</v>
      </c>
      <c r="B241" s="164" t="s">
        <v>213</v>
      </c>
      <c r="C241" s="61" t="s">
        <v>156</v>
      </c>
      <c r="D241" s="105" t="s">
        <v>23</v>
      </c>
      <c r="E241" s="69" t="s">
        <v>186</v>
      </c>
      <c r="F241" s="68">
        <v>280</v>
      </c>
      <c r="G241" s="332"/>
      <c r="H241" s="85">
        <v>2</v>
      </c>
      <c r="I241" s="235">
        <f t="shared" si="7"/>
        <v>0</v>
      </c>
      <c r="K241" s="198"/>
      <c r="M241" s="201"/>
      <c r="O241" s="201"/>
    </row>
    <row r="242" spans="1:15" s="50" customFormat="1" ht="14.25">
      <c r="A242" s="125">
        <v>36</v>
      </c>
      <c r="B242" s="164" t="s">
        <v>213</v>
      </c>
      <c r="C242" s="37" t="s">
        <v>17</v>
      </c>
      <c r="D242" s="37" t="s">
        <v>18</v>
      </c>
      <c r="E242" s="69" t="s">
        <v>186</v>
      </c>
      <c r="F242" s="28">
        <v>3460</v>
      </c>
      <c r="G242" s="318"/>
      <c r="H242" s="38">
        <v>4</v>
      </c>
      <c r="I242" s="209">
        <f t="shared" si="7"/>
        <v>0</v>
      </c>
      <c r="K242" s="198"/>
      <c r="M242" s="201"/>
      <c r="O242" s="201"/>
    </row>
    <row r="243" spans="1:15" s="50" customFormat="1" ht="14.25">
      <c r="A243" s="125">
        <v>36</v>
      </c>
      <c r="B243" s="164" t="s">
        <v>213</v>
      </c>
      <c r="C243" s="37" t="s">
        <v>17</v>
      </c>
      <c r="D243" s="37" t="s">
        <v>20</v>
      </c>
      <c r="E243" s="69" t="s">
        <v>186</v>
      </c>
      <c r="F243" s="28">
        <v>3460</v>
      </c>
      <c r="G243" s="318"/>
      <c r="H243" s="38">
        <v>2</v>
      </c>
      <c r="I243" s="209">
        <f t="shared" si="7"/>
        <v>0</v>
      </c>
      <c r="K243" s="198"/>
      <c r="M243" s="201"/>
      <c r="O243" s="201"/>
    </row>
    <row r="244" spans="1:15" ht="14.25">
      <c r="A244" s="125">
        <v>36</v>
      </c>
      <c r="B244" s="164" t="s">
        <v>213</v>
      </c>
      <c r="C244" s="37" t="s">
        <v>38</v>
      </c>
      <c r="D244" s="37" t="s">
        <v>18</v>
      </c>
      <c r="E244" s="69" t="s">
        <v>186</v>
      </c>
      <c r="F244" s="28">
        <v>3104</v>
      </c>
      <c r="G244" s="318"/>
      <c r="H244" s="38">
        <v>4</v>
      </c>
      <c r="I244" s="209">
        <f t="shared" si="7"/>
        <v>0</v>
      </c>
      <c r="K244" s="198"/>
      <c r="M244" s="198"/>
      <c r="O244" s="198"/>
    </row>
    <row r="245" spans="1:15" ht="14.25">
      <c r="A245" s="125">
        <v>36</v>
      </c>
      <c r="B245" s="164" t="s">
        <v>213</v>
      </c>
      <c r="C245" s="37" t="s">
        <v>38</v>
      </c>
      <c r="D245" s="37" t="s">
        <v>20</v>
      </c>
      <c r="E245" s="69" t="s">
        <v>186</v>
      </c>
      <c r="F245" s="28">
        <v>3104</v>
      </c>
      <c r="G245" s="318"/>
      <c r="H245" s="38">
        <v>2</v>
      </c>
      <c r="I245" s="209">
        <f t="shared" si="7"/>
        <v>0</v>
      </c>
      <c r="K245" s="198"/>
      <c r="M245" s="198"/>
      <c r="O245" s="198"/>
    </row>
    <row r="246" spans="1:15" ht="14.25">
      <c r="A246" s="125">
        <v>36</v>
      </c>
      <c r="B246" s="164" t="s">
        <v>213</v>
      </c>
      <c r="C246" s="48" t="s">
        <v>31</v>
      </c>
      <c r="D246" s="48" t="s">
        <v>22</v>
      </c>
      <c r="E246" s="69" t="s">
        <v>186</v>
      </c>
      <c r="F246" s="68">
        <v>558</v>
      </c>
      <c r="G246" s="322"/>
      <c r="H246" s="49">
        <v>4</v>
      </c>
      <c r="I246" s="214">
        <f t="shared" si="7"/>
        <v>0</v>
      </c>
      <c r="K246" s="198"/>
      <c r="M246" s="198"/>
      <c r="O246" s="198"/>
    </row>
    <row r="247" spans="1:15" ht="14.25">
      <c r="A247" s="125">
        <v>36</v>
      </c>
      <c r="B247" s="164" t="s">
        <v>213</v>
      </c>
      <c r="C247" s="48" t="s">
        <v>31</v>
      </c>
      <c r="D247" s="48" t="s">
        <v>36</v>
      </c>
      <c r="E247" s="69" t="s">
        <v>186</v>
      </c>
      <c r="F247" s="68">
        <v>558</v>
      </c>
      <c r="G247" s="322"/>
      <c r="H247" s="49">
        <v>1</v>
      </c>
      <c r="I247" s="214">
        <f t="shared" si="7"/>
        <v>0</v>
      </c>
      <c r="K247" s="198"/>
      <c r="M247" s="198"/>
      <c r="O247" s="198"/>
    </row>
    <row r="248" spans="1:15" ht="15" thickBot="1">
      <c r="A248" s="125">
        <v>36</v>
      </c>
      <c r="B248" s="169" t="s">
        <v>213</v>
      </c>
      <c r="C248" s="115" t="s">
        <v>31</v>
      </c>
      <c r="D248" s="115" t="s">
        <v>33</v>
      </c>
      <c r="E248" s="56" t="s">
        <v>186</v>
      </c>
      <c r="F248" s="57">
        <v>558</v>
      </c>
      <c r="G248" s="326"/>
      <c r="H248" s="127">
        <v>1</v>
      </c>
      <c r="I248" s="224">
        <f t="shared" si="7"/>
        <v>0</v>
      </c>
      <c r="K248" s="198"/>
      <c r="M248" s="198"/>
      <c r="O248" s="198"/>
    </row>
    <row r="249" spans="1:15" ht="14.25">
      <c r="A249" s="44">
        <v>37</v>
      </c>
      <c r="B249" s="164" t="s">
        <v>170</v>
      </c>
      <c r="C249" s="268" t="s">
        <v>21</v>
      </c>
      <c r="D249" s="268" t="s">
        <v>22</v>
      </c>
      <c r="E249" s="87" t="s">
        <v>186</v>
      </c>
      <c r="F249" s="269">
        <v>650</v>
      </c>
      <c r="G249" s="331"/>
      <c r="H249" s="87">
        <v>3</v>
      </c>
      <c r="I249" s="281">
        <f t="shared" si="7"/>
        <v>0</v>
      </c>
      <c r="K249" s="198"/>
      <c r="M249" s="198"/>
      <c r="O249" s="198"/>
    </row>
    <row r="250" spans="1:15" ht="14.25">
      <c r="A250" s="44">
        <v>37</v>
      </c>
      <c r="B250" s="164" t="s">
        <v>170</v>
      </c>
      <c r="C250" s="61" t="s">
        <v>21</v>
      </c>
      <c r="D250" s="61" t="s">
        <v>23</v>
      </c>
      <c r="E250" s="69" t="s">
        <v>186</v>
      </c>
      <c r="F250" s="68">
        <v>650</v>
      </c>
      <c r="G250" s="329"/>
      <c r="H250" s="69">
        <v>2</v>
      </c>
      <c r="I250" s="234">
        <f t="shared" si="7"/>
        <v>0</v>
      </c>
      <c r="K250" s="198"/>
      <c r="M250" s="198"/>
      <c r="O250" s="198"/>
    </row>
    <row r="251" spans="1:15" ht="12.75">
      <c r="A251" s="44">
        <v>37</v>
      </c>
      <c r="B251" s="164" t="s">
        <v>170</v>
      </c>
      <c r="C251" s="48" t="s">
        <v>28</v>
      </c>
      <c r="D251" s="48" t="s">
        <v>25</v>
      </c>
      <c r="E251" s="69" t="s">
        <v>26</v>
      </c>
      <c r="F251" s="68">
        <v>142</v>
      </c>
      <c r="G251" s="329"/>
      <c r="H251" s="69">
        <v>3</v>
      </c>
      <c r="I251" s="234">
        <f t="shared" si="7"/>
        <v>0</v>
      </c>
      <c r="K251" s="198"/>
      <c r="M251" s="198"/>
      <c r="O251" s="198"/>
    </row>
    <row r="252" spans="1:15" ht="14.25">
      <c r="A252" s="44">
        <v>37</v>
      </c>
      <c r="B252" s="164" t="s">
        <v>170</v>
      </c>
      <c r="C252" s="105" t="s">
        <v>31</v>
      </c>
      <c r="D252" s="105" t="s">
        <v>22</v>
      </c>
      <c r="E252" s="69" t="s">
        <v>186</v>
      </c>
      <c r="F252" s="68">
        <v>20</v>
      </c>
      <c r="G252" s="322"/>
      <c r="H252" s="69">
        <v>4</v>
      </c>
      <c r="I252" s="234">
        <f t="shared" si="7"/>
        <v>0</v>
      </c>
      <c r="K252" s="198"/>
      <c r="M252" s="198"/>
      <c r="O252" s="198"/>
    </row>
    <row r="253" spans="1:15" ht="14.25">
      <c r="A253" s="44">
        <v>37</v>
      </c>
      <c r="B253" s="164" t="s">
        <v>170</v>
      </c>
      <c r="C253" s="105" t="s">
        <v>31</v>
      </c>
      <c r="D253" s="105" t="s">
        <v>32</v>
      </c>
      <c r="E253" s="69" t="s">
        <v>186</v>
      </c>
      <c r="F253" s="68">
        <v>30</v>
      </c>
      <c r="G253" s="322"/>
      <c r="H253" s="69">
        <v>1</v>
      </c>
      <c r="I253" s="234">
        <f t="shared" si="7"/>
        <v>0</v>
      </c>
      <c r="K253" s="198"/>
      <c r="M253" s="198"/>
      <c r="O253" s="198"/>
    </row>
    <row r="254" spans="1:15" ht="14.25">
      <c r="A254" s="44">
        <v>37</v>
      </c>
      <c r="B254" s="164" t="s">
        <v>170</v>
      </c>
      <c r="C254" s="105" t="s">
        <v>31</v>
      </c>
      <c r="D254" s="105" t="s">
        <v>33</v>
      </c>
      <c r="E254" s="69" t="s">
        <v>186</v>
      </c>
      <c r="F254" s="68">
        <v>30</v>
      </c>
      <c r="G254" s="322"/>
      <c r="H254" s="69">
        <v>1</v>
      </c>
      <c r="I254" s="234">
        <f t="shared" si="7"/>
        <v>0</v>
      </c>
      <c r="K254" s="198"/>
      <c r="M254" s="198"/>
      <c r="O254" s="198"/>
    </row>
    <row r="255" spans="1:15" ht="14.25">
      <c r="A255" s="44">
        <v>37</v>
      </c>
      <c r="B255" s="164" t="s">
        <v>170</v>
      </c>
      <c r="C255" s="37" t="s">
        <v>17</v>
      </c>
      <c r="D255" s="37" t="s">
        <v>45</v>
      </c>
      <c r="E255" s="69" t="s">
        <v>186</v>
      </c>
      <c r="F255" s="28">
        <v>5457</v>
      </c>
      <c r="G255" s="318"/>
      <c r="H255" s="38">
        <v>6</v>
      </c>
      <c r="I255" s="209">
        <f t="shared" si="7"/>
        <v>0</v>
      </c>
      <c r="K255" s="198"/>
      <c r="M255" s="198"/>
      <c r="O255" s="198"/>
    </row>
    <row r="256" spans="1:15" ht="14.25">
      <c r="A256" s="44">
        <v>37</v>
      </c>
      <c r="B256" s="164" t="s">
        <v>170</v>
      </c>
      <c r="C256" s="37" t="s">
        <v>17</v>
      </c>
      <c r="D256" s="37" t="s">
        <v>20</v>
      </c>
      <c r="E256" s="69" t="s">
        <v>186</v>
      </c>
      <c r="F256" s="28">
        <v>5457</v>
      </c>
      <c r="G256" s="318"/>
      <c r="H256" s="38">
        <v>2</v>
      </c>
      <c r="I256" s="209">
        <f t="shared" si="7"/>
        <v>0</v>
      </c>
      <c r="K256" s="198"/>
      <c r="M256" s="198"/>
      <c r="O256" s="198"/>
    </row>
    <row r="257" spans="1:15" ht="14.25">
      <c r="A257" s="44">
        <v>37</v>
      </c>
      <c r="B257" s="164" t="s">
        <v>170</v>
      </c>
      <c r="C257" s="37" t="s">
        <v>38</v>
      </c>
      <c r="D257" s="37" t="s">
        <v>45</v>
      </c>
      <c r="E257" s="69" t="s">
        <v>186</v>
      </c>
      <c r="F257" s="28">
        <v>1130</v>
      </c>
      <c r="G257" s="318"/>
      <c r="H257" s="38">
        <v>6</v>
      </c>
      <c r="I257" s="209">
        <f t="shared" si="7"/>
        <v>0</v>
      </c>
      <c r="K257" s="198"/>
      <c r="M257" s="198"/>
      <c r="O257" s="198"/>
    </row>
    <row r="258" spans="1:15" s="51" customFormat="1" ht="15" thickBot="1">
      <c r="A258" s="33">
        <v>37</v>
      </c>
      <c r="B258" s="169" t="s">
        <v>170</v>
      </c>
      <c r="C258" s="34" t="s">
        <v>38</v>
      </c>
      <c r="D258" s="34" t="s">
        <v>20</v>
      </c>
      <c r="E258" s="56" t="s">
        <v>186</v>
      </c>
      <c r="F258" s="36">
        <v>1130</v>
      </c>
      <c r="G258" s="319"/>
      <c r="H258" s="35">
        <v>2</v>
      </c>
      <c r="I258" s="211">
        <f t="shared" si="7"/>
        <v>0</v>
      </c>
      <c r="K258" s="198"/>
      <c r="M258" s="200"/>
      <c r="O258" s="200"/>
    </row>
    <row r="259" spans="1:15" s="51" customFormat="1" ht="14.25">
      <c r="A259" s="29">
        <v>38</v>
      </c>
      <c r="B259" s="173" t="s">
        <v>55</v>
      </c>
      <c r="C259" s="30" t="s">
        <v>17</v>
      </c>
      <c r="D259" s="30" t="s">
        <v>45</v>
      </c>
      <c r="E259" s="59" t="s">
        <v>186</v>
      </c>
      <c r="F259" s="32">
        <v>681</v>
      </c>
      <c r="G259" s="320"/>
      <c r="H259" s="31">
        <v>4</v>
      </c>
      <c r="I259" s="208">
        <f t="shared" si="7"/>
        <v>0</v>
      </c>
      <c r="K259" s="198"/>
      <c r="M259" s="200"/>
      <c r="O259" s="200"/>
    </row>
    <row r="260" spans="1:15" ht="15" thickBot="1">
      <c r="A260" s="33">
        <v>38</v>
      </c>
      <c r="B260" s="175" t="s">
        <v>55</v>
      </c>
      <c r="C260" s="34" t="s">
        <v>17</v>
      </c>
      <c r="D260" s="34" t="s">
        <v>20</v>
      </c>
      <c r="E260" s="56" t="s">
        <v>186</v>
      </c>
      <c r="F260" s="36">
        <v>681</v>
      </c>
      <c r="G260" s="319"/>
      <c r="H260" s="35">
        <v>2</v>
      </c>
      <c r="I260" s="211">
        <f t="shared" si="7"/>
        <v>0</v>
      </c>
      <c r="K260" s="198"/>
      <c r="M260" s="198"/>
      <c r="O260" s="198"/>
    </row>
    <row r="261" spans="1:15" ht="14.25">
      <c r="A261" s="29">
        <v>39</v>
      </c>
      <c r="B261" s="173" t="s">
        <v>57</v>
      </c>
      <c r="C261" s="30" t="s">
        <v>21</v>
      </c>
      <c r="D261" s="30" t="s">
        <v>22</v>
      </c>
      <c r="E261" s="59" t="s">
        <v>186</v>
      </c>
      <c r="F261" s="32">
        <v>1236</v>
      </c>
      <c r="G261" s="320"/>
      <c r="H261" s="31">
        <v>3</v>
      </c>
      <c r="I261" s="208">
        <f t="shared" si="7"/>
        <v>0</v>
      </c>
      <c r="K261" s="198"/>
      <c r="M261" s="198"/>
      <c r="O261" s="198"/>
    </row>
    <row r="262" spans="1:15" ht="14.25">
      <c r="A262" s="44">
        <v>39</v>
      </c>
      <c r="B262" s="174" t="s">
        <v>57</v>
      </c>
      <c r="C262" s="37" t="s">
        <v>21</v>
      </c>
      <c r="D262" s="37" t="s">
        <v>23</v>
      </c>
      <c r="E262" s="69" t="s">
        <v>186</v>
      </c>
      <c r="F262" s="28">
        <v>1236</v>
      </c>
      <c r="G262" s="318"/>
      <c r="H262" s="38">
        <v>2</v>
      </c>
      <c r="I262" s="209">
        <f t="shared" si="7"/>
        <v>0</v>
      </c>
      <c r="K262" s="198"/>
      <c r="M262" s="198"/>
      <c r="O262" s="198"/>
    </row>
    <row r="263" spans="1:15" ht="14.25">
      <c r="A263" s="44">
        <v>39</v>
      </c>
      <c r="B263" s="174" t="s">
        <v>57</v>
      </c>
      <c r="C263" s="37" t="s">
        <v>17</v>
      </c>
      <c r="D263" s="37" t="s">
        <v>45</v>
      </c>
      <c r="E263" s="69" t="s">
        <v>186</v>
      </c>
      <c r="F263" s="28">
        <v>8086</v>
      </c>
      <c r="G263" s="318"/>
      <c r="H263" s="38">
        <v>4</v>
      </c>
      <c r="I263" s="209">
        <f t="shared" si="7"/>
        <v>0</v>
      </c>
      <c r="K263" s="198"/>
      <c r="M263" s="198"/>
      <c r="O263" s="198"/>
    </row>
    <row r="264" spans="1:15" ht="14.25">
      <c r="A264" s="37">
        <v>39</v>
      </c>
      <c r="B264" s="174" t="s">
        <v>57</v>
      </c>
      <c r="C264" s="37" t="s">
        <v>17</v>
      </c>
      <c r="D264" s="37" t="s">
        <v>20</v>
      </c>
      <c r="E264" s="69" t="s">
        <v>186</v>
      </c>
      <c r="F264" s="28">
        <v>8086</v>
      </c>
      <c r="G264" s="318"/>
      <c r="H264" s="38">
        <v>2</v>
      </c>
      <c r="I264" s="209">
        <f t="shared" si="7"/>
        <v>0</v>
      </c>
      <c r="K264" s="198"/>
      <c r="M264" s="198"/>
      <c r="O264" s="198"/>
    </row>
    <row r="265" spans="1:15" ht="13.5" thickBot="1">
      <c r="A265" s="34">
        <v>39</v>
      </c>
      <c r="B265" s="175" t="s">
        <v>57</v>
      </c>
      <c r="C265" s="115" t="s">
        <v>28</v>
      </c>
      <c r="D265" s="115" t="s">
        <v>25</v>
      </c>
      <c r="E265" s="56" t="s">
        <v>26</v>
      </c>
      <c r="F265" s="57">
        <v>125</v>
      </c>
      <c r="G265" s="330"/>
      <c r="H265" s="56">
        <v>3</v>
      </c>
      <c r="I265" s="237">
        <f>F265*G265*H265</f>
        <v>0</v>
      </c>
      <c r="K265" s="198"/>
      <c r="M265" s="198"/>
      <c r="O265" s="198"/>
    </row>
    <row r="266" spans="1:15" ht="14.25">
      <c r="A266" s="196">
        <v>40</v>
      </c>
      <c r="B266" s="271" t="s">
        <v>58</v>
      </c>
      <c r="C266" s="196" t="s">
        <v>21</v>
      </c>
      <c r="D266" s="196" t="s">
        <v>22</v>
      </c>
      <c r="E266" s="87" t="s">
        <v>186</v>
      </c>
      <c r="F266" s="42">
        <v>2950</v>
      </c>
      <c r="G266" s="325"/>
      <c r="H266" s="197">
        <v>3</v>
      </c>
      <c r="I266" s="210">
        <f t="shared" si="7"/>
        <v>0</v>
      </c>
      <c r="K266" s="198"/>
      <c r="M266" s="198"/>
      <c r="O266" s="198"/>
    </row>
    <row r="267" spans="1:15" ht="14.25">
      <c r="A267" s="37">
        <v>40</v>
      </c>
      <c r="B267" s="174" t="s">
        <v>58</v>
      </c>
      <c r="C267" s="37" t="s">
        <v>21</v>
      </c>
      <c r="D267" s="37" t="s">
        <v>23</v>
      </c>
      <c r="E267" s="69" t="s">
        <v>186</v>
      </c>
      <c r="F267" s="28">
        <v>2950</v>
      </c>
      <c r="G267" s="318"/>
      <c r="H267" s="38">
        <v>2</v>
      </c>
      <c r="I267" s="209">
        <f t="shared" si="7"/>
        <v>0</v>
      </c>
      <c r="K267" s="198"/>
      <c r="M267" s="198"/>
      <c r="O267" s="198"/>
    </row>
    <row r="268" spans="1:15" ht="14.25">
      <c r="A268" s="125">
        <v>40</v>
      </c>
      <c r="B268" s="178" t="s">
        <v>58</v>
      </c>
      <c r="C268" s="48" t="s">
        <v>17</v>
      </c>
      <c r="D268" s="48" t="s">
        <v>45</v>
      </c>
      <c r="E268" s="69" t="s">
        <v>186</v>
      </c>
      <c r="F268" s="46">
        <v>25837</v>
      </c>
      <c r="G268" s="318"/>
      <c r="H268" s="49">
        <v>4</v>
      </c>
      <c r="I268" s="214">
        <f t="shared" si="7"/>
        <v>0</v>
      </c>
      <c r="K268" s="198"/>
      <c r="M268" s="198"/>
      <c r="O268" s="198"/>
    </row>
    <row r="269" spans="1:15" ht="14.25">
      <c r="A269" s="125">
        <v>40</v>
      </c>
      <c r="B269" s="178" t="s">
        <v>58</v>
      </c>
      <c r="C269" s="48" t="s">
        <v>17</v>
      </c>
      <c r="D269" s="48" t="s">
        <v>20</v>
      </c>
      <c r="E269" s="69" t="s">
        <v>186</v>
      </c>
      <c r="F269" s="46">
        <v>25837</v>
      </c>
      <c r="G269" s="318"/>
      <c r="H269" s="49">
        <v>2</v>
      </c>
      <c r="I269" s="214">
        <f t="shared" si="7"/>
        <v>0</v>
      </c>
      <c r="K269" s="198"/>
      <c r="M269" s="198"/>
      <c r="O269" s="198"/>
    </row>
    <row r="270" spans="1:15" s="51" customFormat="1" ht="13.5" thickBot="1">
      <c r="A270" s="33">
        <v>40</v>
      </c>
      <c r="B270" s="175" t="s">
        <v>58</v>
      </c>
      <c r="C270" s="34" t="s">
        <v>28</v>
      </c>
      <c r="D270" s="34" t="s">
        <v>25</v>
      </c>
      <c r="E270" s="35" t="s">
        <v>26</v>
      </c>
      <c r="F270" s="36">
        <v>5</v>
      </c>
      <c r="G270" s="319"/>
      <c r="H270" s="35">
        <v>3</v>
      </c>
      <c r="I270" s="211">
        <f t="shared" si="7"/>
        <v>0</v>
      </c>
      <c r="K270" s="198"/>
      <c r="M270" s="200"/>
      <c r="O270" s="200"/>
    </row>
    <row r="271" spans="1:15" s="51" customFormat="1" ht="14.25">
      <c r="A271" s="29">
        <v>41</v>
      </c>
      <c r="B271" s="173" t="s">
        <v>59</v>
      </c>
      <c r="C271" s="30" t="s">
        <v>17</v>
      </c>
      <c r="D271" s="30" t="s">
        <v>18</v>
      </c>
      <c r="E271" s="59" t="s">
        <v>186</v>
      </c>
      <c r="F271" s="32">
        <v>13344</v>
      </c>
      <c r="G271" s="320"/>
      <c r="H271" s="31">
        <v>4</v>
      </c>
      <c r="I271" s="208">
        <f t="shared" si="7"/>
        <v>0</v>
      </c>
      <c r="K271" s="198"/>
      <c r="M271" s="200"/>
      <c r="O271" s="200"/>
    </row>
    <row r="272" spans="1:15" s="51" customFormat="1" ht="14.25">
      <c r="A272" s="44">
        <v>41</v>
      </c>
      <c r="B272" s="174" t="s">
        <v>59</v>
      </c>
      <c r="C272" s="37" t="s">
        <v>17</v>
      </c>
      <c r="D272" s="37" t="s">
        <v>20</v>
      </c>
      <c r="E272" s="69" t="s">
        <v>186</v>
      </c>
      <c r="F272" s="28">
        <v>13344</v>
      </c>
      <c r="G272" s="318"/>
      <c r="H272" s="38">
        <v>2</v>
      </c>
      <c r="I272" s="209">
        <f t="shared" si="7"/>
        <v>0</v>
      </c>
      <c r="K272" s="198"/>
      <c r="M272" s="200"/>
      <c r="O272" s="200"/>
    </row>
    <row r="273" spans="1:15" s="51" customFormat="1" ht="14.25">
      <c r="A273" s="44">
        <v>41</v>
      </c>
      <c r="B273" s="174" t="s">
        <v>59</v>
      </c>
      <c r="C273" s="37" t="s">
        <v>38</v>
      </c>
      <c r="D273" s="37" t="s">
        <v>45</v>
      </c>
      <c r="E273" s="69" t="s">
        <v>186</v>
      </c>
      <c r="F273" s="28">
        <v>540</v>
      </c>
      <c r="G273" s="318"/>
      <c r="H273" s="38">
        <v>4</v>
      </c>
      <c r="I273" s="209">
        <f t="shared" si="7"/>
        <v>0</v>
      </c>
      <c r="K273" s="198"/>
      <c r="M273" s="200"/>
      <c r="O273" s="200"/>
    </row>
    <row r="274" spans="1:15" ht="14.25">
      <c r="A274" s="44">
        <v>41</v>
      </c>
      <c r="B274" s="174" t="s">
        <v>59</v>
      </c>
      <c r="C274" s="106" t="s">
        <v>38</v>
      </c>
      <c r="D274" s="106" t="s">
        <v>20</v>
      </c>
      <c r="E274" s="69" t="s">
        <v>186</v>
      </c>
      <c r="F274" s="107">
        <v>540</v>
      </c>
      <c r="G274" s="318"/>
      <c r="H274" s="108">
        <v>2</v>
      </c>
      <c r="I274" s="209">
        <f t="shared" si="7"/>
        <v>0</v>
      </c>
      <c r="K274" s="198"/>
      <c r="M274" s="198"/>
      <c r="O274" s="198"/>
    </row>
    <row r="275" spans="1:15" ht="15" thickBot="1">
      <c r="A275" s="33">
        <v>41</v>
      </c>
      <c r="B275" s="175" t="s">
        <v>59</v>
      </c>
      <c r="C275" s="139" t="s">
        <v>17</v>
      </c>
      <c r="D275" s="55" t="s">
        <v>157</v>
      </c>
      <c r="E275" s="56" t="s">
        <v>186</v>
      </c>
      <c r="F275" s="140">
        <v>10600</v>
      </c>
      <c r="G275" s="346"/>
      <c r="H275" s="141">
        <v>1</v>
      </c>
      <c r="I275" s="236">
        <f aca="true" t="shared" si="8" ref="I275:I285">F275*G275*H275</f>
        <v>0</v>
      </c>
      <c r="K275" s="198"/>
      <c r="M275" s="198"/>
      <c r="O275" s="198"/>
    </row>
    <row r="276" spans="1:15" ht="14.25">
      <c r="A276" s="113">
        <v>42</v>
      </c>
      <c r="B276" s="164" t="s">
        <v>214</v>
      </c>
      <c r="C276" s="37" t="s">
        <v>21</v>
      </c>
      <c r="D276" s="37" t="s">
        <v>22</v>
      </c>
      <c r="E276" s="69" t="s">
        <v>186</v>
      </c>
      <c r="F276" s="28">
        <v>468</v>
      </c>
      <c r="G276" s="318"/>
      <c r="H276" s="38">
        <v>3</v>
      </c>
      <c r="I276" s="209">
        <f t="shared" si="8"/>
        <v>0</v>
      </c>
      <c r="K276" s="198"/>
      <c r="M276" s="198"/>
      <c r="O276" s="198"/>
    </row>
    <row r="277" spans="1:15" ht="14.25">
      <c r="A277" s="113">
        <v>42</v>
      </c>
      <c r="B277" s="164" t="s">
        <v>214</v>
      </c>
      <c r="C277" s="37" t="s">
        <v>21</v>
      </c>
      <c r="D277" s="37" t="s">
        <v>23</v>
      </c>
      <c r="E277" s="69" t="s">
        <v>186</v>
      </c>
      <c r="F277" s="28">
        <v>468</v>
      </c>
      <c r="G277" s="318"/>
      <c r="H277" s="38">
        <v>2</v>
      </c>
      <c r="I277" s="209">
        <f t="shared" si="8"/>
        <v>0</v>
      </c>
      <c r="K277" s="198"/>
      <c r="M277" s="198"/>
      <c r="O277" s="198"/>
    </row>
    <row r="278" spans="1:15" ht="14.25">
      <c r="A278" s="113">
        <v>42</v>
      </c>
      <c r="B278" s="164" t="s">
        <v>214</v>
      </c>
      <c r="C278" s="37" t="s">
        <v>17</v>
      </c>
      <c r="D278" s="37" t="s">
        <v>18</v>
      </c>
      <c r="E278" s="69" t="s">
        <v>186</v>
      </c>
      <c r="F278" s="28">
        <v>3498</v>
      </c>
      <c r="G278" s="318"/>
      <c r="H278" s="38">
        <v>4</v>
      </c>
      <c r="I278" s="209">
        <f t="shared" si="8"/>
        <v>0</v>
      </c>
      <c r="K278" s="198"/>
      <c r="M278" s="198"/>
      <c r="O278" s="198"/>
    </row>
    <row r="279" spans="1:15" ht="14.25">
      <c r="A279" s="113">
        <v>42</v>
      </c>
      <c r="B279" s="164" t="s">
        <v>214</v>
      </c>
      <c r="C279" s="37" t="s">
        <v>17</v>
      </c>
      <c r="D279" s="37" t="s">
        <v>20</v>
      </c>
      <c r="E279" s="69" t="s">
        <v>186</v>
      </c>
      <c r="F279" s="28">
        <v>3498</v>
      </c>
      <c r="G279" s="318"/>
      <c r="H279" s="38">
        <v>2</v>
      </c>
      <c r="I279" s="209">
        <f t="shared" si="8"/>
        <v>0</v>
      </c>
      <c r="K279" s="198"/>
      <c r="M279" s="198"/>
      <c r="O279" s="198"/>
    </row>
    <row r="280" spans="1:15" ht="14.25">
      <c r="A280" s="113">
        <v>42</v>
      </c>
      <c r="B280" s="164" t="s">
        <v>214</v>
      </c>
      <c r="C280" s="37" t="s">
        <v>38</v>
      </c>
      <c r="D280" s="37" t="s">
        <v>18</v>
      </c>
      <c r="E280" s="69" t="s">
        <v>186</v>
      </c>
      <c r="F280" s="28">
        <v>250</v>
      </c>
      <c r="G280" s="318"/>
      <c r="H280" s="38">
        <v>4</v>
      </c>
      <c r="I280" s="209">
        <f t="shared" si="8"/>
        <v>0</v>
      </c>
      <c r="K280" s="198"/>
      <c r="M280" s="198"/>
      <c r="O280" s="198"/>
    </row>
    <row r="281" spans="1:15" ht="14.25">
      <c r="A281" s="113">
        <v>42</v>
      </c>
      <c r="B281" s="164" t="s">
        <v>214</v>
      </c>
      <c r="C281" s="37" t="s">
        <v>38</v>
      </c>
      <c r="D281" s="37" t="s">
        <v>20</v>
      </c>
      <c r="E281" s="69" t="s">
        <v>186</v>
      </c>
      <c r="F281" s="28">
        <v>250</v>
      </c>
      <c r="G281" s="318"/>
      <c r="H281" s="38">
        <v>4</v>
      </c>
      <c r="I281" s="209">
        <f>F281*G281*H281</f>
        <v>0</v>
      </c>
      <c r="K281" s="198"/>
      <c r="M281" s="198"/>
      <c r="O281" s="198"/>
    </row>
    <row r="282" spans="1:15" ht="12.75">
      <c r="A282" s="113">
        <v>42</v>
      </c>
      <c r="B282" s="164" t="s">
        <v>214</v>
      </c>
      <c r="C282" s="37" t="s">
        <v>12</v>
      </c>
      <c r="D282" s="37" t="s">
        <v>13</v>
      </c>
      <c r="E282" s="38" t="s">
        <v>11</v>
      </c>
      <c r="F282" s="28">
        <v>4</v>
      </c>
      <c r="G282" s="322"/>
      <c r="H282" s="38">
        <v>1</v>
      </c>
      <c r="I282" s="209">
        <f t="shared" si="8"/>
        <v>0</v>
      </c>
      <c r="K282" s="198"/>
      <c r="M282" s="198"/>
      <c r="O282" s="198"/>
    </row>
    <row r="283" spans="1:15" ht="13.5" thickBot="1">
      <c r="A283" s="114">
        <v>42</v>
      </c>
      <c r="B283" s="169" t="s">
        <v>214</v>
      </c>
      <c r="C283" s="34" t="s">
        <v>28</v>
      </c>
      <c r="D283" s="34" t="s">
        <v>25</v>
      </c>
      <c r="E283" s="35" t="s">
        <v>26</v>
      </c>
      <c r="F283" s="36">
        <v>45</v>
      </c>
      <c r="G283" s="319"/>
      <c r="H283" s="35">
        <v>3</v>
      </c>
      <c r="I283" s="211">
        <f t="shared" si="8"/>
        <v>0</v>
      </c>
      <c r="K283" s="198"/>
      <c r="M283" s="198"/>
      <c r="O283" s="198"/>
    </row>
    <row r="284" spans="1:15" s="45" customFormat="1" ht="14.25">
      <c r="A284" s="29">
        <v>43</v>
      </c>
      <c r="B284" s="173" t="s">
        <v>60</v>
      </c>
      <c r="C284" s="30" t="s">
        <v>21</v>
      </c>
      <c r="D284" s="30" t="s">
        <v>22</v>
      </c>
      <c r="E284" s="59" t="s">
        <v>186</v>
      </c>
      <c r="F284" s="32">
        <v>36</v>
      </c>
      <c r="G284" s="320"/>
      <c r="H284" s="31">
        <v>3</v>
      </c>
      <c r="I284" s="208">
        <f t="shared" si="8"/>
        <v>0</v>
      </c>
      <c r="K284" s="198"/>
      <c r="M284" s="199"/>
      <c r="O284" s="199"/>
    </row>
    <row r="285" spans="1:15" s="45" customFormat="1" ht="15" thickBot="1">
      <c r="A285" s="33">
        <v>43</v>
      </c>
      <c r="B285" s="175" t="s">
        <v>60</v>
      </c>
      <c r="C285" s="34" t="s">
        <v>21</v>
      </c>
      <c r="D285" s="34" t="s">
        <v>23</v>
      </c>
      <c r="E285" s="56" t="s">
        <v>186</v>
      </c>
      <c r="F285" s="36">
        <v>36</v>
      </c>
      <c r="G285" s="319"/>
      <c r="H285" s="35">
        <v>2</v>
      </c>
      <c r="I285" s="211">
        <f t="shared" si="8"/>
        <v>0</v>
      </c>
      <c r="K285" s="198"/>
      <c r="M285" s="199"/>
      <c r="O285" s="199"/>
    </row>
    <row r="286" spans="1:15" ht="14.25">
      <c r="A286" s="196">
        <v>44</v>
      </c>
      <c r="B286" s="264" t="s">
        <v>215</v>
      </c>
      <c r="C286" s="268" t="s">
        <v>17</v>
      </c>
      <c r="D286" s="268" t="s">
        <v>18</v>
      </c>
      <c r="E286" s="87" t="s">
        <v>186</v>
      </c>
      <c r="F286" s="269">
        <v>16748</v>
      </c>
      <c r="G286" s="331"/>
      <c r="H286" s="87">
        <v>4</v>
      </c>
      <c r="I286" s="270">
        <f aca="true" t="shared" si="9" ref="I286:I337">F286*G286*H286</f>
        <v>0</v>
      </c>
      <c r="K286" s="198"/>
      <c r="M286" s="198"/>
      <c r="O286" s="198"/>
    </row>
    <row r="287" spans="1:15" ht="14.25">
      <c r="A287" s="37">
        <v>44</v>
      </c>
      <c r="B287" s="164" t="s">
        <v>215</v>
      </c>
      <c r="C287" s="61" t="s">
        <v>17</v>
      </c>
      <c r="D287" s="61" t="s">
        <v>20</v>
      </c>
      <c r="E287" s="69" t="s">
        <v>186</v>
      </c>
      <c r="F287" s="68">
        <v>16748</v>
      </c>
      <c r="G287" s="329"/>
      <c r="H287" s="69">
        <v>2</v>
      </c>
      <c r="I287" s="215">
        <f t="shared" si="9"/>
        <v>0</v>
      </c>
      <c r="K287" s="198"/>
      <c r="M287" s="198"/>
      <c r="O287" s="198"/>
    </row>
    <row r="288" spans="1:15" s="45" customFormat="1" ht="15" thickBot="1">
      <c r="A288" s="34">
        <v>44</v>
      </c>
      <c r="B288" s="169" t="s">
        <v>215</v>
      </c>
      <c r="C288" s="55" t="s">
        <v>17</v>
      </c>
      <c r="D288" s="55" t="s">
        <v>157</v>
      </c>
      <c r="E288" s="56" t="s">
        <v>186</v>
      </c>
      <c r="F288" s="57">
        <v>16748</v>
      </c>
      <c r="G288" s="330"/>
      <c r="H288" s="56">
        <v>1</v>
      </c>
      <c r="I288" s="217">
        <f t="shared" si="9"/>
        <v>0</v>
      </c>
      <c r="K288" s="198"/>
      <c r="M288" s="199"/>
      <c r="O288" s="199"/>
    </row>
    <row r="289" spans="1:15" ht="15" thickBot="1">
      <c r="A289" s="282">
        <v>45</v>
      </c>
      <c r="B289" s="283" t="s">
        <v>62</v>
      </c>
      <c r="C289" s="284" t="s">
        <v>17</v>
      </c>
      <c r="D289" s="284" t="s">
        <v>18</v>
      </c>
      <c r="E289" s="285" t="s">
        <v>186</v>
      </c>
      <c r="F289" s="286">
        <v>150</v>
      </c>
      <c r="G289" s="347"/>
      <c r="H289" s="287">
        <v>4</v>
      </c>
      <c r="I289" s="288">
        <f t="shared" si="9"/>
        <v>0</v>
      </c>
      <c r="K289" s="198"/>
      <c r="M289" s="198"/>
      <c r="O289" s="198"/>
    </row>
    <row r="290" spans="1:15" ht="14.25">
      <c r="A290" s="29">
        <v>46</v>
      </c>
      <c r="B290" s="173" t="s">
        <v>63</v>
      </c>
      <c r="C290" s="58" t="s">
        <v>21</v>
      </c>
      <c r="D290" s="58" t="s">
        <v>22</v>
      </c>
      <c r="E290" s="59" t="s">
        <v>186</v>
      </c>
      <c r="F290" s="60">
        <v>100</v>
      </c>
      <c r="G290" s="338"/>
      <c r="H290" s="72">
        <v>3</v>
      </c>
      <c r="I290" s="220">
        <f t="shared" si="9"/>
        <v>0</v>
      </c>
      <c r="K290" s="198"/>
      <c r="M290" s="198"/>
      <c r="O290" s="198"/>
    </row>
    <row r="291" spans="1:15" ht="14.25">
      <c r="A291" s="44">
        <v>46</v>
      </c>
      <c r="B291" s="174" t="s">
        <v>63</v>
      </c>
      <c r="C291" s="61" t="s">
        <v>21</v>
      </c>
      <c r="D291" s="61" t="s">
        <v>23</v>
      </c>
      <c r="E291" s="69" t="s">
        <v>186</v>
      </c>
      <c r="F291" s="68">
        <v>100</v>
      </c>
      <c r="G291" s="329"/>
      <c r="H291" s="74">
        <v>2</v>
      </c>
      <c r="I291" s="221">
        <f t="shared" si="9"/>
        <v>0</v>
      </c>
      <c r="K291" s="198"/>
      <c r="M291" s="198"/>
      <c r="O291" s="198"/>
    </row>
    <row r="292" spans="1:15" ht="14.25">
      <c r="A292" s="44">
        <v>46</v>
      </c>
      <c r="B292" s="174" t="s">
        <v>63</v>
      </c>
      <c r="C292" s="37" t="s">
        <v>17</v>
      </c>
      <c r="D292" s="37" t="s">
        <v>18</v>
      </c>
      <c r="E292" s="69" t="s">
        <v>186</v>
      </c>
      <c r="F292" s="28">
        <v>4630</v>
      </c>
      <c r="G292" s="318"/>
      <c r="H292" s="38">
        <v>4</v>
      </c>
      <c r="I292" s="209">
        <f t="shared" si="9"/>
        <v>0</v>
      </c>
      <c r="K292" s="198"/>
      <c r="M292" s="198"/>
      <c r="O292" s="198"/>
    </row>
    <row r="293" spans="1:15" ht="14.25">
      <c r="A293" s="44">
        <v>46</v>
      </c>
      <c r="B293" s="174" t="s">
        <v>63</v>
      </c>
      <c r="C293" s="61" t="s">
        <v>17</v>
      </c>
      <c r="D293" s="61" t="s">
        <v>20</v>
      </c>
      <c r="E293" s="69" t="s">
        <v>186</v>
      </c>
      <c r="F293" s="68">
        <v>4630</v>
      </c>
      <c r="G293" s="329"/>
      <c r="H293" s="69">
        <v>2</v>
      </c>
      <c r="I293" s="215">
        <f t="shared" si="9"/>
        <v>0</v>
      </c>
      <c r="K293" s="198"/>
      <c r="M293" s="198"/>
      <c r="O293" s="198"/>
    </row>
    <row r="294" spans="1:15" ht="15" thickBot="1">
      <c r="A294" s="33">
        <v>46</v>
      </c>
      <c r="B294" s="175" t="s">
        <v>63</v>
      </c>
      <c r="C294" s="55" t="s">
        <v>17</v>
      </c>
      <c r="D294" s="55" t="s">
        <v>157</v>
      </c>
      <c r="E294" s="56" t="s">
        <v>186</v>
      </c>
      <c r="F294" s="57">
        <v>4630</v>
      </c>
      <c r="G294" s="330"/>
      <c r="H294" s="56">
        <v>1</v>
      </c>
      <c r="I294" s="217">
        <f t="shared" si="9"/>
        <v>0</v>
      </c>
      <c r="K294" s="198"/>
      <c r="M294" s="198"/>
      <c r="O294" s="198"/>
    </row>
    <row r="295" spans="1:15" ht="14.25">
      <c r="A295" s="29">
        <v>47</v>
      </c>
      <c r="B295" s="173" t="s">
        <v>64</v>
      </c>
      <c r="C295" s="30" t="s">
        <v>21</v>
      </c>
      <c r="D295" s="30" t="s">
        <v>22</v>
      </c>
      <c r="E295" s="59" t="s">
        <v>186</v>
      </c>
      <c r="F295" s="32">
        <v>120</v>
      </c>
      <c r="G295" s="320"/>
      <c r="H295" s="31">
        <v>3</v>
      </c>
      <c r="I295" s="208">
        <f t="shared" si="9"/>
        <v>0</v>
      </c>
      <c r="K295" s="198"/>
      <c r="M295" s="198"/>
      <c r="O295" s="198"/>
    </row>
    <row r="296" spans="1:15" ht="14.25">
      <c r="A296" s="44">
        <v>47</v>
      </c>
      <c r="B296" s="174" t="s">
        <v>64</v>
      </c>
      <c r="C296" s="37" t="s">
        <v>21</v>
      </c>
      <c r="D296" s="37" t="s">
        <v>23</v>
      </c>
      <c r="E296" s="69" t="s">
        <v>186</v>
      </c>
      <c r="F296" s="28">
        <v>120</v>
      </c>
      <c r="G296" s="318"/>
      <c r="H296" s="38">
        <v>2</v>
      </c>
      <c r="I296" s="209">
        <f t="shared" si="9"/>
        <v>0</v>
      </c>
      <c r="K296" s="198"/>
      <c r="M296" s="198"/>
      <c r="O296" s="198"/>
    </row>
    <row r="297" spans="1:15" ht="13.5" thickBot="1">
      <c r="A297" s="33">
        <v>47</v>
      </c>
      <c r="B297" s="175" t="s">
        <v>64</v>
      </c>
      <c r="C297" s="34" t="s">
        <v>28</v>
      </c>
      <c r="D297" s="34" t="s">
        <v>25</v>
      </c>
      <c r="E297" s="35" t="s">
        <v>26</v>
      </c>
      <c r="F297" s="36">
        <v>10</v>
      </c>
      <c r="G297" s="319"/>
      <c r="H297" s="35">
        <v>3</v>
      </c>
      <c r="I297" s="211">
        <f t="shared" si="9"/>
        <v>0</v>
      </c>
      <c r="K297" s="198"/>
      <c r="M297" s="198"/>
      <c r="O297" s="198"/>
    </row>
    <row r="298" spans="1:15" ht="14.25">
      <c r="A298" s="44">
        <v>48</v>
      </c>
      <c r="B298" s="174" t="s">
        <v>65</v>
      </c>
      <c r="C298" s="37" t="s">
        <v>21</v>
      </c>
      <c r="D298" s="37" t="s">
        <v>22</v>
      </c>
      <c r="E298" s="69" t="s">
        <v>186</v>
      </c>
      <c r="F298" s="28">
        <v>628</v>
      </c>
      <c r="G298" s="318"/>
      <c r="H298" s="38">
        <v>3</v>
      </c>
      <c r="I298" s="209">
        <f t="shared" si="9"/>
        <v>0</v>
      </c>
      <c r="K298" s="198"/>
      <c r="M298" s="198"/>
      <c r="O298" s="198"/>
    </row>
    <row r="299" spans="1:15" ht="14.25">
      <c r="A299" s="44">
        <v>48</v>
      </c>
      <c r="B299" s="174" t="s">
        <v>65</v>
      </c>
      <c r="C299" s="37" t="s">
        <v>21</v>
      </c>
      <c r="D299" s="37" t="s">
        <v>23</v>
      </c>
      <c r="E299" s="69" t="s">
        <v>186</v>
      </c>
      <c r="F299" s="28">
        <v>628</v>
      </c>
      <c r="G299" s="318"/>
      <c r="H299" s="38">
        <v>2</v>
      </c>
      <c r="I299" s="209">
        <f t="shared" si="9"/>
        <v>0</v>
      </c>
      <c r="K299" s="198"/>
      <c r="M299" s="198"/>
      <c r="O299" s="198"/>
    </row>
    <row r="300" spans="1:15" ht="14.25">
      <c r="A300" s="44">
        <v>48</v>
      </c>
      <c r="B300" s="179" t="s">
        <v>65</v>
      </c>
      <c r="C300" s="61" t="s">
        <v>17</v>
      </c>
      <c r="D300" s="61" t="s">
        <v>18</v>
      </c>
      <c r="E300" s="69" t="s">
        <v>186</v>
      </c>
      <c r="F300" s="68">
        <v>2794</v>
      </c>
      <c r="G300" s="329"/>
      <c r="H300" s="69">
        <v>6</v>
      </c>
      <c r="I300" s="215">
        <f t="shared" si="9"/>
        <v>0</v>
      </c>
      <c r="K300" s="198"/>
      <c r="M300" s="198"/>
      <c r="O300" s="198"/>
    </row>
    <row r="301" spans="1:15" ht="14.25">
      <c r="A301" s="44">
        <v>48</v>
      </c>
      <c r="B301" s="174" t="s">
        <v>65</v>
      </c>
      <c r="C301" s="61" t="s">
        <v>17</v>
      </c>
      <c r="D301" s="61" t="s">
        <v>20</v>
      </c>
      <c r="E301" s="69" t="s">
        <v>186</v>
      </c>
      <c r="F301" s="68">
        <v>2794</v>
      </c>
      <c r="G301" s="329"/>
      <c r="H301" s="69">
        <v>2</v>
      </c>
      <c r="I301" s="215">
        <f t="shared" si="9"/>
        <v>0</v>
      </c>
      <c r="K301" s="198"/>
      <c r="M301" s="198"/>
      <c r="O301" s="198"/>
    </row>
    <row r="302" spans="1:15" ht="14.25">
      <c r="A302" s="44">
        <v>48</v>
      </c>
      <c r="B302" s="174" t="s">
        <v>65</v>
      </c>
      <c r="C302" s="105" t="s">
        <v>31</v>
      </c>
      <c r="D302" s="105" t="s">
        <v>22</v>
      </c>
      <c r="E302" s="69" t="s">
        <v>186</v>
      </c>
      <c r="F302" s="68">
        <v>115</v>
      </c>
      <c r="G302" s="322"/>
      <c r="H302" s="69">
        <v>4</v>
      </c>
      <c r="I302" s="234">
        <f t="shared" si="9"/>
        <v>0</v>
      </c>
      <c r="K302" s="198"/>
      <c r="M302" s="198"/>
      <c r="O302" s="198"/>
    </row>
    <row r="303" spans="1:15" ht="14.25">
      <c r="A303" s="44">
        <v>48</v>
      </c>
      <c r="B303" s="174" t="s">
        <v>65</v>
      </c>
      <c r="C303" s="105" t="s">
        <v>31</v>
      </c>
      <c r="D303" s="105" t="s">
        <v>32</v>
      </c>
      <c r="E303" s="69" t="s">
        <v>186</v>
      </c>
      <c r="F303" s="68">
        <v>115</v>
      </c>
      <c r="G303" s="322"/>
      <c r="H303" s="69">
        <v>1</v>
      </c>
      <c r="I303" s="234">
        <f t="shared" si="9"/>
        <v>0</v>
      </c>
      <c r="K303" s="198"/>
      <c r="M303" s="198"/>
      <c r="O303" s="198"/>
    </row>
    <row r="304" spans="1:15" ht="15" thickBot="1">
      <c r="A304" s="33">
        <v>48</v>
      </c>
      <c r="B304" s="175" t="s">
        <v>65</v>
      </c>
      <c r="C304" s="139" t="s">
        <v>31</v>
      </c>
      <c r="D304" s="139" t="s">
        <v>33</v>
      </c>
      <c r="E304" s="56" t="s">
        <v>186</v>
      </c>
      <c r="F304" s="57">
        <v>115</v>
      </c>
      <c r="G304" s="326"/>
      <c r="H304" s="56">
        <v>1</v>
      </c>
      <c r="I304" s="237">
        <f t="shared" si="9"/>
        <v>0</v>
      </c>
      <c r="K304" s="198"/>
      <c r="M304" s="198"/>
      <c r="O304" s="198"/>
    </row>
    <row r="305" spans="1:15" ht="14.25">
      <c r="A305" s="29">
        <v>49</v>
      </c>
      <c r="B305" s="173" t="s">
        <v>66</v>
      </c>
      <c r="C305" s="30" t="s">
        <v>21</v>
      </c>
      <c r="D305" s="30" t="s">
        <v>22</v>
      </c>
      <c r="E305" s="59" t="s">
        <v>186</v>
      </c>
      <c r="F305" s="32">
        <v>100</v>
      </c>
      <c r="G305" s="320"/>
      <c r="H305" s="31">
        <v>3</v>
      </c>
      <c r="I305" s="208">
        <f t="shared" si="9"/>
        <v>0</v>
      </c>
      <c r="K305" s="198"/>
      <c r="M305" s="198"/>
      <c r="O305" s="198"/>
    </row>
    <row r="306" spans="1:15" ht="15" thickBot="1">
      <c r="A306" s="33">
        <v>49</v>
      </c>
      <c r="B306" s="175" t="s">
        <v>66</v>
      </c>
      <c r="C306" s="34" t="s">
        <v>21</v>
      </c>
      <c r="D306" s="34" t="s">
        <v>23</v>
      </c>
      <c r="E306" s="56" t="s">
        <v>186</v>
      </c>
      <c r="F306" s="36">
        <v>100</v>
      </c>
      <c r="G306" s="319"/>
      <c r="H306" s="35">
        <v>2</v>
      </c>
      <c r="I306" s="211">
        <f t="shared" si="9"/>
        <v>0</v>
      </c>
      <c r="K306" s="198"/>
      <c r="M306" s="198"/>
      <c r="O306" s="198"/>
    </row>
    <row r="307" spans="1:15" ht="14.25">
      <c r="A307" s="29">
        <v>50</v>
      </c>
      <c r="B307" s="173" t="s">
        <v>67</v>
      </c>
      <c r="C307" s="30" t="s">
        <v>17</v>
      </c>
      <c r="D307" s="30" t="s">
        <v>18</v>
      </c>
      <c r="E307" s="59" t="s">
        <v>186</v>
      </c>
      <c r="F307" s="32">
        <v>490</v>
      </c>
      <c r="G307" s="320"/>
      <c r="H307" s="31">
        <v>4</v>
      </c>
      <c r="I307" s="208">
        <f t="shared" si="9"/>
        <v>0</v>
      </c>
      <c r="K307" s="198"/>
      <c r="M307" s="198"/>
      <c r="O307" s="198"/>
    </row>
    <row r="308" spans="1:15" ht="14.25">
      <c r="A308" s="47">
        <v>50</v>
      </c>
      <c r="B308" s="271" t="s">
        <v>67</v>
      </c>
      <c r="C308" s="196" t="s">
        <v>17</v>
      </c>
      <c r="D308" s="268" t="s">
        <v>20</v>
      </c>
      <c r="E308" s="87" t="s">
        <v>186</v>
      </c>
      <c r="F308" s="42">
        <v>490</v>
      </c>
      <c r="G308" s="325"/>
      <c r="H308" s="197">
        <v>2</v>
      </c>
      <c r="I308" s="210">
        <f t="shared" si="9"/>
        <v>0</v>
      </c>
      <c r="K308" s="198"/>
      <c r="M308" s="198"/>
      <c r="O308" s="198"/>
    </row>
    <row r="309" spans="1:15" ht="14.25">
      <c r="A309" s="44">
        <v>50</v>
      </c>
      <c r="B309" s="174" t="s">
        <v>67</v>
      </c>
      <c r="C309" s="37" t="s">
        <v>21</v>
      </c>
      <c r="D309" s="37" t="s">
        <v>22</v>
      </c>
      <c r="E309" s="69" t="s">
        <v>186</v>
      </c>
      <c r="F309" s="28">
        <v>130</v>
      </c>
      <c r="G309" s="318"/>
      <c r="H309" s="38">
        <v>3</v>
      </c>
      <c r="I309" s="209">
        <f t="shared" si="9"/>
        <v>0</v>
      </c>
      <c r="K309" s="198"/>
      <c r="M309" s="198"/>
      <c r="O309" s="198"/>
    </row>
    <row r="310" spans="1:15" ht="15" thickBot="1">
      <c r="A310" s="33">
        <v>50</v>
      </c>
      <c r="B310" s="175" t="s">
        <v>67</v>
      </c>
      <c r="C310" s="34" t="s">
        <v>21</v>
      </c>
      <c r="D310" s="34" t="s">
        <v>23</v>
      </c>
      <c r="E310" s="56" t="s">
        <v>186</v>
      </c>
      <c r="F310" s="36">
        <v>130</v>
      </c>
      <c r="G310" s="319"/>
      <c r="H310" s="35">
        <v>2</v>
      </c>
      <c r="I310" s="211">
        <f t="shared" si="9"/>
        <v>0</v>
      </c>
      <c r="K310" s="198"/>
      <c r="M310" s="198"/>
      <c r="O310" s="198"/>
    </row>
    <row r="311" spans="1:15" ht="14.25">
      <c r="A311" s="29">
        <v>51</v>
      </c>
      <c r="B311" s="168" t="s">
        <v>171</v>
      </c>
      <c r="C311" s="30" t="s">
        <v>38</v>
      </c>
      <c r="D311" s="30" t="s">
        <v>18</v>
      </c>
      <c r="E311" s="59" t="s">
        <v>186</v>
      </c>
      <c r="F311" s="32">
        <v>535</v>
      </c>
      <c r="G311" s="320"/>
      <c r="H311" s="31">
        <v>4</v>
      </c>
      <c r="I311" s="208">
        <f t="shared" si="9"/>
        <v>0</v>
      </c>
      <c r="K311" s="198"/>
      <c r="M311" s="198"/>
      <c r="O311" s="198"/>
    </row>
    <row r="312" spans="1:15" ht="15" thickBot="1">
      <c r="A312" s="33">
        <v>51</v>
      </c>
      <c r="B312" s="169" t="s">
        <v>171</v>
      </c>
      <c r="C312" s="34" t="s">
        <v>38</v>
      </c>
      <c r="D312" s="55" t="s">
        <v>188</v>
      </c>
      <c r="E312" s="56" t="s">
        <v>186</v>
      </c>
      <c r="F312" s="36">
        <v>535</v>
      </c>
      <c r="G312" s="319"/>
      <c r="H312" s="35">
        <v>2</v>
      </c>
      <c r="I312" s="211">
        <f t="shared" si="9"/>
        <v>0</v>
      </c>
      <c r="K312" s="198"/>
      <c r="M312" s="198"/>
      <c r="O312" s="198"/>
    </row>
    <row r="313" spans="1:15" ht="14.25">
      <c r="A313" s="29">
        <v>52</v>
      </c>
      <c r="B313" s="173" t="s">
        <v>68</v>
      </c>
      <c r="C313" s="63" t="s">
        <v>21</v>
      </c>
      <c r="D313" s="63" t="s">
        <v>22</v>
      </c>
      <c r="E313" s="59" t="s">
        <v>186</v>
      </c>
      <c r="F313" s="60">
        <v>860</v>
      </c>
      <c r="G313" s="344"/>
      <c r="H313" s="136">
        <v>3</v>
      </c>
      <c r="I313" s="232">
        <f t="shared" si="9"/>
        <v>0</v>
      </c>
      <c r="K313" s="198"/>
      <c r="M313" s="198"/>
      <c r="O313" s="198"/>
    </row>
    <row r="314" spans="1:15" ht="14.25">
      <c r="A314" s="44">
        <v>52</v>
      </c>
      <c r="B314" s="174" t="s">
        <v>68</v>
      </c>
      <c r="C314" s="81" t="s">
        <v>21</v>
      </c>
      <c r="D314" s="81" t="s">
        <v>23</v>
      </c>
      <c r="E314" s="69" t="s">
        <v>186</v>
      </c>
      <c r="F314" s="82">
        <v>860</v>
      </c>
      <c r="G314" s="342"/>
      <c r="H314" s="83">
        <v>2</v>
      </c>
      <c r="I314" s="230">
        <f t="shared" si="9"/>
        <v>0</v>
      </c>
      <c r="K314" s="198"/>
      <c r="M314" s="198"/>
      <c r="O314" s="198"/>
    </row>
    <row r="315" spans="1:15" ht="14.25">
      <c r="A315" s="44">
        <v>52</v>
      </c>
      <c r="B315" s="174" t="s">
        <v>68</v>
      </c>
      <c r="C315" s="37" t="s">
        <v>38</v>
      </c>
      <c r="D315" s="37" t="s">
        <v>18</v>
      </c>
      <c r="E315" s="69" t="s">
        <v>186</v>
      </c>
      <c r="F315" s="28">
        <v>1200</v>
      </c>
      <c r="G315" s="318"/>
      <c r="H315" s="38">
        <v>4</v>
      </c>
      <c r="I315" s="209">
        <f t="shared" si="9"/>
        <v>0</v>
      </c>
      <c r="K315" s="198"/>
      <c r="M315" s="198"/>
      <c r="O315" s="198"/>
    </row>
    <row r="316" spans="1:15" ht="15" thickBot="1">
      <c r="A316" s="33">
        <v>52</v>
      </c>
      <c r="B316" s="175" t="s">
        <v>68</v>
      </c>
      <c r="C316" s="34" t="s">
        <v>38</v>
      </c>
      <c r="D316" s="55" t="s">
        <v>20</v>
      </c>
      <c r="E316" s="56" t="s">
        <v>186</v>
      </c>
      <c r="F316" s="36">
        <v>1200</v>
      </c>
      <c r="G316" s="319"/>
      <c r="H316" s="35">
        <v>2</v>
      </c>
      <c r="I316" s="211">
        <f t="shared" si="9"/>
        <v>0</v>
      </c>
      <c r="K316" s="198"/>
      <c r="M316" s="198"/>
      <c r="O316" s="198"/>
    </row>
    <row r="317" spans="1:15" ht="14.25">
      <c r="A317" s="44">
        <v>53</v>
      </c>
      <c r="B317" s="174" t="s">
        <v>172</v>
      </c>
      <c r="C317" s="61" t="s">
        <v>19</v>
      </c>
      <c r="D317" s="81" t="s">
        <v>18</v>
      </c>
      <c r="E317" s="69" t="s">
        <v>186</v>
      </c>
      <c r="F317" s="82">
        <v>881</v>
      </c>
      <c r="G317" s="342"/>
      <c r="H317" s="83">
        <v>4</v>
      </c>
      <c r="I317" s="230">
        <f t="shared" si="9"/>
        <v>0</v>
      </c>
      <c r="K317" s="198"/>
      <c r="M317" s="198"/>
      <c r="O317" s="198"/>
    </row>
    <row r="318" spans="1:15" ht="15" thickBot="1">
      <c r="A318" s="33">
        <v>53</v>
      </c>
      <c r="B318" s="175" t="s">
        <v>172</v>
      </c>
      <c r="C318" s="135" t="s">
        <v>38</v>
      </c>
      <c r="D318" s="55" t="s">
        <v>188</v>
      </c>
      <c r="E318" s="56" t="s">
        <v>186</v>
      </c>
      <c r="F318" s="65">
        <v>881</v>
      </c>
      <c r="G318" s="343"/>
      <c r="H318" s="117">
        <v>2</v>
      </c>
      <c r="I318" s="231">
        <f t="shared" si="9"/>
        <v>0</v>
      </c>
      <c r="K318" s="198"/>
      <c r="M318" s="198"/>
      <c r="O318" s="198"/>
    </row>
    <row r="319" spans="1:15" ht="14.25">
      <c r="A319" s="44">
        <v>54</v>
      </c>
      <c r="B319" s="164" t="s">
        <v>130</v>
      </c>
      <c r="C319" s="105" t="s">
        <v>17</v>
      </c>
      <c r="D319" s="105" t="s">
        <v>18</v>
      </c>
      <c r="E319" s="69" t="s">
        <v>186</v>
      </c>
      <c r="F319" s="68">
        <v>410</v>
      </c>
      <c r="G319" s="332"/>
      <c r="H319" s="85">
        <v>6</v>
      </c>
      <c r="I319" s="235">
        <f t="shared" si="9"/>
        <v>0</v>
      </c>
      <c r="K319" s="198"/>
      <c r="M319" s="198"/>
      <c r="O319" s="198"/>
    </row>
    <row r="320" spans="1:15" ht="14.25">
      <c r="A320" s="44">
        <v>54</v>
      </c>
      <c r="B320" s="164" t="s">
        <v>130</v>
      </c>
      <c r="C320" s="105" t="s">
        <v>17</v>
      </c>
      <c r="D320" s="105" t="s">
        <v>20</v>
      </c>
      <c r="E320" s="69" t="s">
        <v>186</v>
      </c>
      <c r="F320" s="68">
        <v>410</v>
      </c>
      <c r="G320" s="332"/>
      <c r="H320" s="85">
        <v>2</v>
      </c>
      <c r="I320" s="235">
        <f t="shared" si="9"/>
        <v>0</v>
      </c>
      <c r="K320" s="198"/>
      <c r="M320" s="198"/>
      <c r="O320" s="198"/>
    </row>
    <row r="321" spans="1:15" ht="14.25">
      <c r="A321" s="44">
        <v>54</v>
      </c>
      <c r="B321" s="164" t="s">
        <v>130</v>
      </c>
      <c r="C321" s="37" t="s">
        <v>38</v>
      </c>
      <c r="D321" s="37" t="s">
        <v>18</v>
      </c>
      <c r="E321" s="69" t="s">
        <v>186</v>
      </c>
      <c r="F321" s="28">
        <v>1740</v>
      </c>
      <c r="G321" s="318"/>
      <c r="H321" s="38">
        <v>6</v>
      </c>
      <c r="I321" s="209">
        <f>F321*G321*H321</f>
        <v>0</v>
      </c>
      <c r="K321" s="198"/>
      <c r="M321" s="198"/>
      <c r="O321" s="198"/>
    </row>
    <row r="322" spans="1:15" ht="14.25">
      <c r="A322" s="44">
        <v>54</v>
      </c>
      <c r="B322" s="164" t="s">
        <v>130</v>
      </c>
      <c r="C322" s="37" t="s">
        <v>38</v>
      </c>
      <c r="D322" s="61" t="s">
        <v>20</v>
      </c>
      <c r="E322" s="69" t="s">
        <v>186</v>
      </c>
      <c r="F322" s="28">
        <v>1740</v>
      </c>
      <c r="G322" s="318"/>
      <c r="H322" s="38">
        <v>2</v>
      </c>
      <c r="I322" s="209">
        <f>F322*G322*H322</f>
        <v>0</v>
      </c>
      <c r="K322" s="198"/>
      <c r="M322" s="198"/>
      <c r="O322" s="198"/>
    </row>
    <row r="323" spans="1:15" ht="14.25">
      <c r="A323" s="44">
        <v>54</v>
      </c>
      <c r="B323" s="164" t="s">
        <v>130</v>
      </c>
      <c r="C323" s="268" t="s">
        <v>31</v>
      </c>
      <c r="D323" s="289" t="s">
        <v>22</v>
      </c>
      <c r="E323" s="87" t="s">
        <v>186</v>
      </c>
      <c r="F323" s="269">
        <v>56</v>
      </c>
      <c r="G323" s="348"/>
      <c r="H323" s="290">
        <v>4</v>
      </c>
      <c r="I323" s="291">
        <f t="shared" si="9"/>
        <v>0</v>
      </c>
      <c r="K323" s="198"/>
      <c r="M323" s="198"/>
      <c r="O323" s="198"/>
    </row>
    <row r="324" spans="1:15" ht="14.25">
      <c r="A324" s="44">
        <v>54</v>
      </c>
      <c r="B324" s="164" t="s">
        <v>130</v>
      </c>
      <c r="C324" s="61" t="s">
        <v>31</v>
      </c>
      <c r="D324" s="84" t="s">
        <v>61</v>
      </c>
      <c r="E324" s="69" t="s">
        <v>186</v>
      </c>
      <c r="F324" s="68">
        <v>56</v>
      </c>
      <c r="G324" s="322"/>
      <c r="H324" s="83">
        <v>1</v>
      </c>
      <c r="I324" s="235">
        <f t="shared" si="9"/>
        <v>0</v>
      </c>
      <c r="K324" s="198"/>
      <c r="M324" s="198"/>
      <c r="O324" s="198"/>
    </row>
    <row r="325" spans="1:15" s="43" customFormat="1" ht="14.25">
      <c r="A325" s="44">
        <v>54</v>
      </c>
      <c r="B325" s="164" t="s">
        <v>130</v>
      </c>
      <c r="C325" s="61" t="s">
        <v>31</v>
      </c>
      <c r="D325" s="84" t="s">
        <v>33</v>
      </c>
      <c r="E325" s="69" t="s">
        <v>186</v>
      </c>
      <c r="F325" s="68">
        <v>56</v>
      </c>
      <c r="G325" s="322"/>
      <c r="H325" s="83">
        <v>1</v>
      </c>
      <c r="I325" s="235">
        <f t="shared" si="9"/>
        <v>0</v>
      </c>
      <c r="K325" s="198"/>
      <c r="M325" s="202"/>
      <c r="O325" s="202"/>
    </row>
    <row r="326" spans="1:15" ht="14.25">
      <c r="A326" s="44">
        <v>54</v>
      </c>
      <c r="B326" s="164" t="s">
        <v>130</v>
      </c>
      <c r="C326" s="61" t="s">
        <v>21</v>
      </c>
      <c r="D326" s="84" t="s">
        <v>22</v>
      </c>
      <c r="E326" s="69" t="s">
        <v>186</v>
      </c>
      <c r="F326" s="68">
        <v>50</v>
      </c>
      <c r="G326" s="329"/>
      <c r="H326" s="69">
        <v>3</v>
      </c>
      <c r="I326" s="235">
        <f t="shared" si="9"/>
        <v>0</v>
      </c>
      <c r="K326" s="198"/>
      <c r="M326" s="198"/>
      <c r="O326" s="198"/>
    </row>
    <row r="327" spans="1:15" ht="14.25">
      <c r="A327" s="44">
        <v>54</v>
      </c>
      <c r="B327" s="164" t="s">
        <v>130</v>
      </c>
      <c r="C327" s="61" t="s">
        <v>21</v>
      </c>
      <c r="D327" s="84" t="s">
        <v>23</v>
      </c>
      <c r="E327" s="69" t="s">
        <v>186</v>
      </c>
      <c r="F327" s="68">
        <v>50</v>
      </c>
      <c r="G327" s="342"/>
      <c r="H327" s="69">
        <v>2</v>
      </c>
      <c r="I327" s="235">
        <f t="shared" si="9"/>
        <v>0</v>
      </c>
      <c r="K327" s="198"/>
      <c r="M327" s="198"/>
      <c r="O327" s="198"/>
    </row>
    <row r="328" spans="1:15" ht="13.5" thickBot="1">
      <c r="A328" s="33">
        <v>54</v>
      </c>
      <c r="B328" s="169" t="s">
        <v>130</v>
      </c>
      <c r="C328" s="143" t="s">
        <v>28</v>
      </c>
      <c r="D328" s="143" t="s">
        <v>25</v>
      </c>
      <c r="E328" s="144" t="s">
        <v>26</v>
      </c>
      <c r="F328" s="57">
        <v>20</v>
      </c>
      <c r="G328" s="343"/>
      <c r="H328" s="56">
        <v>3</v>
      </c>
      <c r="I328" s="236">
        <f t="shared" si="9"/>
        <v>0</v>
      </c>
      <c r="K328" s="198"/>
      <c r="M328" s="198"/>
      <c r="O328" s="198"/>
    </row>
    <row r="329" spans="1:15" ht="14.25">
      <c r="A329" s="29">
        <v>55</v>
      </c>
      <c r="B329" s="173" t="s">
        <v>173</v>
      </c>
      <c r="C329" s="63" t="s">
        <v>38</v>
      </c>
      <c r="D329" s="63" t="s">
        <v>18</v>
      </c>
      <c r="E329" s="59" t="s">
        <v>186</v>
      </c>
      <c r="F329" s="60">
        <v>225</v>
      </c>
      <c r="G329" s="344"/>
      <c r="H329" s="136">
        <v>4</v>
      </c>
      <c r="I329" s="238">
        <f t="shared" si="9"/>
        <v>0</v>
      </c>
      <c r="K329" s="198"/>
      <c r="M329" s="198"/>
      <c r="O329" s="198"/>
    </row>
    <row r="330" spans="1:15" ht="15" thickBot="1">
      <c r="A330" s="33">
        <v>55</v>
      </c>
      <c r="B330" s="175" t="s">
        <v>173</v>
      </c>
      <c r="C330" s="135" t="s">
        <v>38</v>
      </c>
      <c r="D330" s="135" t="s">
        <v>20</v>
      </c>
      <c r="E330" s="56" t="s">
        <v>186</v>
      </c>
      <c r="F330" s="57">
        <v>225</v>
      </c>
      <c r="G330" s="343"/>
      <c r="H330" s="117">
        <v>2</v>
      </c>
      <c r="I330" s="236">
        <f t="shared" si="9"/>
        <v>0</v>
      </c>
      <c r="K330" s="198"/>
      <c r="M330" s="198"/>
      <c r="O330" s="198"/>
    </row>
    <row r="331" spans="1:15" ht="14.25">
      <c r="A331" s="29">
        <v>56</v>
      </c>
      <c r="B331" s="173" t="s">
        <v>70</v>
      </c>
      <c r="C331" s="30" t="s">
        <v>21</v>
      </c>
      <c r="D331" s="30" t="s">
        <v>22</v>
      </c>
      <c r="E331" s="59" t="s">
        <v>186</v>
      </c>
      <c r="F331" s="32">
        <v>1427</v>
      </c>
      <c r="G331" s="320"/>
      <c r="H331" s="31">
        <v>3</v>
      </c>
      <c r="I331" s="208">
        <f t="shared" si="9"/>
        <v>0</v>
      </c>
      <c r="K331" s="198"/>
      <c r="M331" s="198"/>
      <c r="O331" s="198"/>
    </row>
    <row r="332" spans="1:15" ht="14.25">
      <c r="A332" s="44">
        <v>56</v>
      </c>
      <c r="B332" s="174" t="s">
        <v>70</v>
      </c>
      <c r="C332" s="37" t="s">
        <v>21</v>
      </c>
      <c r="D332" s="37" t="s">
        <v>23</v>
      </c>
      <c r="E332" s="69" t="s">
        <v>186</v>
      </c>
      <c r="F332" s="28">
        <v>1427</v>
      </c>
      <c r="G332" s="318"/>
      <c r="H332" s="38">
        <v>2</v>
      </c>
      <c r="I332" s="209">
        <f t="shared" si="9"/>
        <v>0</v>
      </c>
      <c r="K332" s="198"/>
      <c r="M332" s="198"/>
      <c r="O332" s="198"/>
    </row>
    <row r="333" spans="1:15" ht="14.25">
      <c r="A333" s="44">
        <v>56</v>
      </c>
      <c r="B333" s="174" t="s">
        <v>70</v>
      </c>
      <c r="C333" s="37" t="s">
        <v>17</v>
      </c>
      <c r="D333" s="37" t="s">
        <v>18</v>
      </c>
      <c r="E333" s="69" t="s">
        <v>186</v>
      </c>
      <c r="F333" s="28">
        <v>10376</v>
      </c>
      <c r="G333" s="318"/>
      <c r="H333" s="38">
        <v>6</v>
      </c>
      <c r="I333" s="209">
        <f t="shared" si="9"/>
        <v>0</v>
      </c>
      <c r="K333" s="198"/>
      <c r="M333" s="198"/>
      <c r="O333" s="198"/>
    </row>
    <row r="334" spans="1:15" ht="14.25">
      <c r="A334" s="44">
        <v>56</v>
      </c>
      <c r="B334" s="174" t="s">
        <v>70</v>
      </c>
      <c r="C334" s="37" t="s">
        <v>17</v>
      </c>
      <c r="D334" s="37" t="s">
        <v>20</v>
      </c>
      <c r="E334" s="69" t="s">
        <v>186</v>
      </c>
      <c r="F334" s="28">
        <v>10376</v>
      </c>
      <c r="G334" s="318"/>
      <c r="H334" s="38">
        <v>2</v>
      </c>
      <c r="I334" s="209">
        <f t="shared" si="9"/>
        <v>0</v>
      </c>
      <c r="K334" s="198"/>
      <c r="M334" s="198"/>
      <c r="O334" s="198"/>
    </row>
    <row r="335" spans="1:15" ht="14.25">
      <c r="A335" s="44">
        <v>56</v>
      </c>
      <c r="B335" s="174" t="s">
        <v>70</v>
      </c>
      <c r="C335" s="37" t="s">
        <v>38</v>
      </c>
      <c r="D335" s="37" t="s">
        <v>18</v>
      </c>
      <c r="E335" s="69" t="s">
        <v>186</v>
      </c>
      <c r="F335" s="28">
        <v>2758</v>
      </c>
      <c r="G335" s="318"/>
      <c r="H335" s="38">
        <v>6</v>
      </c>
      <c r="I335" s="209">
        <f t="shared" si="9"/>
        <v>0</v>
      </c>
      <c r="K335" s="198"/>
      <c r="M335" s="198"/>
      <c r="O335" s="198"/>
    </row>
    <row r="336" spans="1:15" ht="15" thickBot="1">
      <c r="A336" s="33">
        <v>56</v>
      </c>
      <c r="B336" s="175" t="s">
        <v>70</v>
      </c>
      <c r="C336" s="34" t="s">
        <v>38</v>
      </c>
      <c r="D336" s="34" t="s">
        <v>20</v>
      </c>
      <c r="E336" s="56" t="s">
        <v>186</v>
      </c>
      <c r="F336" s="36">
        <v>2758</v>
      </c>
      <c r="G336" s="319"/>
      <c r="H336" s="35">
        <v>2</v>
      </c>
      <c r="I336" s="211">
        <f t="shared" si="9"/>
        <v>0</v>
      </c>
      <c r="K336" s="198"/>
      <c r="M336" s="198"/>
      <c r="O336" s="198"/>
    </row>
    <row r="337" spans="1:15" ht="12.75" customHeight="1" thickBot="1">
      <c r="A337" s="29">
        <v>57</v>
      </c>
      <c r="B337" s="173" t="s">
        <v>71</v>
      </c>
      <c r="C337" s="30" t="s">
        <v>72</v>
      </c>
      <c r="D337" s="30" t="s">
        <v>73</v>
      </c>
      <c r="E337" s="59" t="s">
        <v>186</v>
      </c>
      <c r="F337" s="32">
        <v>1</v>
      </c>
      <c r="G337" s="320"/>
      <c r="H337" s="31">
        <v>4</v>
      </c>
      <c r="I337" s="208">
        <f t="shared" si="9"/>
        <v>0</v>
      </c>
      <c r="K337" s="198"/>
      <c r="M337" s="198"/>
      <c r="O337" s="198"/>
    </row>
    <row r="338" spans="1:15" ht="15" thickBot="1">
      <c r="A338" s="29">
        <v>57</v>
      </c>
      <c r="B338" s="174" t="s">
        <v>71</v>
      </c>
      <c r="C338" s="37" t="s">
        <v>74</v>
      </c>
      <c r="D338" s="37" t="s">
        <v>75</v>
      </c>
      <c r="E338" s="69" t="s">
        <v>186</v>
      </c>
      <c r="F338" s="28">
        <v>1</v>
      </c>
      <c r="G338" s="318"/>
      <c r="H338" s="38">
        <v>1</v>
      </c>
      <c r="I338" s="209">
        <f aca="true" t="shared" si="10" ref="I338:I376">F338*G338*H338</f>
        <v>0</v>
      </c>
      <c r="K338" s="198"/>
      <c r="M338" s="198"/>
      <c r="O338" s="198"/>
    </row>
    <row r="339" spans="1:15" ht="15" thickBot="1">
      <c r="A339" s="29">
        <v>57</v>
      </c>
      <c r="B339" s="174" t="s">
        <v>71</v>
      </c>
      <c r="C339" s="37" t="s">
        <v>77</v>
      </c>
      <c r="D339" s="37" t="s">
        <v>75</v>
      </c>
      <c r="E339" s="69" t="s">
        <v>186</v>
      </c>
      <c r="F339" s="28">
        <v>1</v>
      </c>
      <c r="G339" s="318"/>
      <c r="H339" s="38">
        <v>1</v>
      </c>
      <c r="I339" s="209">
        <f t="shared" si="10"/>
        <v>0</v>
      </c>
      <c r="K339" s="198"/>
      <c r="M339" s="198"/>
      <c r="O339" s="198"/>
    </row>
    <row r="340" spans="1:15" ht="15" thickBot="1">
      <c r="A340" s="29">
        <v>57</v>
      </c>
      <c r="B340" s="174" t="s">
        <v>71</v>
      </c>
      <c r="C340" s="37" t="s">
        <v>76</v>
      </c>
      <c r="D340" s="37" t="s">
        <v>73</v>
      </c>
      <c r="E340" s="69" t="s">
        <v>186</v>
      </c>
      <c r="F340" s="28">
        <v>0.5</v>
      </c>
      <c r="G340" s="318"/>
      <c r="H340" s="38">
        <v>4</v>
      </c>
      <c r="I340" s="209">
        <f t="shared" si="10"/>
        <v>0</v>
      </c>
      <c r="K340" s="198"/>
      <c r="M340" s="198"/>
      <c r="O340" s="198"/>
    </row>
    <row r="341" spans="1:15" ht="15" thickBot="1">
      <c r="A341" s="29">
        <v>57</v>
      </c>
      <c r="B341" s="174" t="s">
        <v>71</v>
      </c>
      <c r="C341" s="37" t="s">
        <v>78</v>
      </c>
      <c r="D341" s="37" t="s">
        <v>73</v>
      </c>
      <c r="E341" s="69" t="s">
        <v>186</v>
      </c>
      <c r="F341" s="28">
        <v>1</v>
      </c>
      <c r="G341" s="318"/>
      <c r="H341" s="38">
        <v>4</v>
      </c>
      <c r="I341" s="209">
        <f t="shared" si="10"/>
        <v>0</v>
      </c>
      <c r="K341" s="198"/>
      <c r="M341" s="198"/>
      <c r="O341" s="198"/>
    </row>
    <row r="342" spans="1:15" ht="15" thickBot="1">
      <c r="A342" s="29">
        <v>57</v>
      </c>
      <c r="B342" s="174" t="s">
        <v>71</v>
      </c>
      <c r="C342" s="37" t="s">
        <v>78</v>
      </c>
      <c r="D342" s="37" t="s">
        <v>79</v>
      </c>
      <c r="E342" s="69" t="s">
        <v>186</v>
      </c>
      <c r="F342" s="28">
        <v>2</v>
      </c>
      <c r="G342" s="318"/>
      <c r="H342" s="38">
        <v>1</v>
      </c>
      <c r="I342" s="209">
        <f t="shared" si="10"/>
        <v>0</v>
      </c>
      <c r="K342" s="198"/>
      <c r="M342" s="198"/>
      <c r="O342" s="198"/>
    </row>
    <row r="343" spans="1:15" ht="15" thickBot="1">
      <c r="A343" s="29">
        <v>57</v>
      </c>
      <c r="B343" s="174" t="s">
        <v>71</v>
      </c>
      <c r="C343" s="37" t="s">
        <v>80</v>
      </c>
      <c r="D343" s="37" t="s">
        <v>75</v>
      </c>
      <c r="E343" s="69" t="s">
        <v>186</v>
      </c>
      <c r="F343" s="28">
        <v>1</v>
      </c>
      <c r="G343" s="318"/>
      <c r="H343" s="38">
        <v>1</v>
      </c>
      <c r="I343" s="209">
        <f t="shared" si="10"/>
        <v>0</v>
      </c>
      <c r="K343" s="198"/>
      <c r="M343" s="198"/>
      <c r="O343" s="198"/>
    </row>
    <row r="344" spans="1:15" ht="15" thickBot="1">
      <c r="A344" s="29">
        <v>57</v>
      </c>
      <c r="B344" s="174" t="s">
        <v>71</v>
      </c>
      <c r="C344" s="37" t="s">
        <v>81</v>
      </c>
      <c r="D344" s="37" t="s">
        <v>13</v>
      </c>
      <c r="E344" s="69" t="s">
        <v>186</v>
      </c>
      <c r="F344" s="28">
        <v>10</v>
      </c>
      <c r="G344" s="318"/>
      <c r="H344" s="38">
        <v>1</v>
      </c>
      <c r="I344" s="209">
        <f t="shared" si="10"/>
        <v>0</v>
      </c>
      <c r="K344" s="198"/>
      <c r="M344" s="198"/>
      <c r="O344" s="198"/>
    </row>
    <row r="345" spans="1:15" ht="15" thickBot="1">
      <c r="A345" s="29">
        <v>57</v>
      </c>
      <c r="B345" s="174" t="s">
        <v>71</v>
      </c>
      <c r="C345" s="37" t="s">
        <v>81</v>
      </c>
      <c r="D345" s="37" t="s">
        <v>82</v>
      </c>
      <c r="E345" s="69" t="s">
        <v>186</v>
      </c>
      <c r="F345" s="28">
        <v>10</v>
      </c>
      <c r="G345" s="318"/>
      <c r="H345" s="38">
        <v>1</v>
      </c>
      <c r="I345" s="209">
        <f t="shared" si="10"/>
        <v>0</v>
      </c>
      <c r="K345" s="198"/>
      <c r="M345" s="198"/>
      <c r="O345" s="198"/>
    </row>
    <row r="346" spans="1:15" ht="13.5" thickBot="1">
      <c r="A346" s="29">
        <v>57</v>
      </c>
      <c r="B346" s="174" t="s">
        <v>71</v>
      </c>
      <c r="C346" s="37" t="s">
        <v>81</v>
      </c>
      <c r="D346" s="37" t="s">
        <v>217</v>
      </c>
      <c r="E346" s="38" t="s">
        <v>11</v>
      </c>
      <c r="F346" s="28">
        <v>1</v>
      </c>
      <c r="G346" s="318"/>
      <c r="H346" s="38">
        <v>1</v>
      </c>
      <c r="I346" s="209">
        <f t="shared" si="10"/>
        <v>0</v>
      </c>
      <c r="K346" s="198"/>
      <c r="M346" s="198"/>
      <c r="O346" s="198"/>
    </row>
    <row r="347" spans="1:15" ht="15" thickBot="1">
      <c r="A347" s="29">
        <v>57</v>
      </c>
      <c r="B347" s="164" t="s">
        <v>216</v>
      </c>
      <c r="C347" s="37" t="s">
        <v>31</v>
      </c>
      <c r="D347" s="37" t="s">
        <v>22</v>
      </c>
      <c r="E347" s="69" t="s">
        <v>186</v>
      </c>
      <c r="F347" s="28">
        <v>454</v>
      </c>
      <c r="G347" s="322"/>
      <c r="H347" s="38">
        <v>4</v>
      </c>
      <c r="I347" s="209">
        <f t="shared" si="10"/>
        <v>0</v>
      </c>
      <c r="K347" s="198"/>
      <c r="M347" s="198"/>
      <c r="O347" s="198"/>
    </row>
    <row r="348" spans="1:15" ht="15" thickBot="1">
      <c r="A348" s="29">
        <v>57</v>
      </c>
      <c r="B348" s="164" t="s">
        <v>216</v>
      </c>
      <c r="C348" s="37" t="s">
        <v>31</v>
      </c>
      <c r="D348" s="37" t="s">
        <v>36</v>
      </c>
      <c r="E348" s="69" t="s">
        <v>186</v>
      </c>
      <c r="F348" s="28">
        <v>454</v>
      </c>
      <c r="G348" s="322"/>
      <c r="H348" s="38">
        <v>1</v>
      </c>
      <c r="I348" s="209">
        <f t="shared" si="10"/>
        <v>0</v>
      </c>
      <c r="K348" s="198"/>
      <c r="M348" s="198"/>
      <c r="O348" s="198"/>
    </row>
    <row r="349" spans="1:15" ht="15" thickBot="1">
      <c r="A349" s="29">
        <v>57</v>
      </c>
      <c r="B349" s="164" t="s">
        <v>216</v>
      </c>
      <c r="C349" s="37" t="s">
        <v>31</v>
      </c>
      <c r="D349" s="37" t="s">
        <v>33</v>
      </c>
      <c r="E349" s="69" t="s">
        <v>186</v>
      </c>
      <c r="F349" s="28">
        <v>454</v>
      </c>
      <c r="G349" s="322"/>
      <c r="H349" s="38">
        <v>1</v>
      </c>
      <c r="I349" s="209">
        <f t="shared" si="10"/>
        <v>0</v>
      </c>
      <c r="K349" s="198"/>
      <c r="M349" s="198"/>
      <c r="O349" s="198"/>
    </row>
    <row r="350" spans="1:15" ht="13.5" thickBot="1">
      <c r="A350" s="29">
        <v>57</v>
      </c>
      <c r="B350" s="169" t="s">
        <v>216</v>
      </c>
      <c r="C350" s="34" t="s">
        <v>28</v>
      </c>
      <c r="D350" s="34" t="s">
        <v>25</v>
      </c>
      <c r="E350" s="35" t="s">
        <v>26</v>
      </c>
      <c r="F350" s="36">
        <v>20</v>
      </c>
      <c r="G350" s="319"/>
      <c r="H350" s="35">
        <v>3</v>
      </c>
      <c r="I350" s="211">
        <f t="shared" si="10"/>
        <v>0</v>
      </c>
      <c r="K350" s="198"/>
      <c r="M350" s="198"/>
      <c r="O350" s="198"/>
    </row>
    <row r="351" spans="1:15" ht="14.25">
      <c r="A351" s="29">
        <v>58</v>
      </c>
      <c r="B351" s="168" t="s">
        <v>218</v>
      </c>
      <c r="C351" s="30" t="s">
        <v>31</v>
      </c>
      <c r="D351" s="30" t="s">
        <v>22</v>
      </c>
      <c r="E351" s="59" t="s">
        <v>186</v>
      </c>
      <c r="F351" s="32">
        <v>5</v>
      </c>
      <c r="G351" s="327"/>
      <c r="H351" s="31">
        <v>4</v>
      </c>
      <c r="I351" s="208">
        <f t="shared" si="10"/>
        <v>0</v>
      </c>
      <c r="K351" s="198"/>
      <c r="M351" s="198"/>
      <c r="O351" s="198"/>
    </row>
    <row r="352" spans="1:15" ht="14.25">
      <c r="A352" s="44">
        <v>58</v>
      </c>
      <c r="B352" s="164" t="s">
        <v>218</v>
      </c>
      <c r="C352" s="37" t="s">
        <v>31</v>
      </c>
      <c r="D352" s="37" t="s">
        <v>36</v>
      </c>
      <c r="E352" s="69" t="s">
        <v>186</v>
      </c>
      <c r="F352" s="28">
        <v>5</v>
      </c>
      <c r="G352" s="322"/>
      <c r="H352" s="38">
        <v>1</v>
      </c>
      <c r="I352" s="209">
        <f t="shared" si="10"/>
        <v>0</v>
      </c>
      <c r="K352" s="198"/>
      <c r="M352" s="198"/>
      <c r="O352" s="198"/>
    </row>
    <row r="353" spans="1:15" ht="15" thickBot="1">
      <c r="A353" s="44">
        <v>58</v>
      </c>
      <c r="B353" s="164" t="s">
        <v>218</v>
      </c>
      <c r="C353" s="37" t="s">
        <v>31</v>
      </c>
      <c r="D353" s="37" t="s">
        <v>33</v>
      </c>
      <c r="E353" s="69" t="s">
        <v>186</v>
      </c>
      <c r="F353" s="28">
        <v>5</v>
      </c>
      <c r="G353" s="322"/>
      <c r="H353" s="38">
        <v>1</v>
      </c>
      <c r="I353" s="209">
        <f t="shared" si="10"/>
        <v>0</v>
      </c>
      <c r="K353" s="198"/>
      <c r="M353" s="198"/>
      <c r="O353" s="198"/>
    </row>
    <row r="354" spans="1:15" ht="14.25">
      <c r="A354" s="142">
        <v>59</v>
      </c>
      <c r="B354" s="168" t="s">
        <v>196</v>
      </c>
      <c r="C354" s="63" t="s">
        <v>38</v>
      </c>
      <c r="D354" s="63" t="s">
        <v>45</v>
      </c>
      <c r="E354" s="59" t="s">
        <v>186</v>
      </c>
      <c r="F354" s="60">
        <v>498</v>
      </c>
      <c r="G354" s="344"/>
      <c r="H354" s="136">
        <v>4</v>
      </c>
      <c r="I354" s="232">
        <f t="shared" si="10"/>
        <v>0</v>
      </c>
      <c r="J354" s="62"/>
      <c r="K354" s="198"/>
      <c r="M354" s="198"/>
      <c r="O354" s="198"/>
    </row>
    <row r="355" spans="1:15" ht="14.25">
      <c r="A355" s="113">
        <v>59</v>
      </c>
      <c r="B355" s="164" t="s">
        <v>196</v>
      </c>
      <c r="C355" s="81" t="s">
        <v>38</v>
      </c>
      <c r="D355" s="81" t="s">
        <v>20</v>
      </c>
      <c r="E355" s="69" t="s">
        <v>186</v>
      </c>
      <c r="F355" s="68">
        <v>498</v>
      </c>
      <c r="G355" s="342"/>
      <c r="H355" s="83">
        <v>2</v>
      </c>
      <c r="I355" s="230">
        <f t="shared" si="10"/>
        <v>0</v>
      </c>
      <c r="J355" s="62"/>
      <c r="K355" s="198"/>
      <c r="M355" s="198"/>
      <c r="O355" s="198"/>
    </row>
    <row r="356" spans="1:15" ht="14.25">
      <c r="A356" s="113">
        <v>59</v>
      </c>
      <c r="B356" s="164" t="s">
        <v>197</v>
      </c>
      <c r="C356" s="61" t="s">
        <v>158</v>
      </c>
      <c r="D356" s="84" t="s">
        <v>22</v>
      </c>
      <c r="E356" s="69" t="s">
        <v>186</v>
      </c>
      <c r="F356" s="68">
        <v>130</v>
      </c>
      <c r="G356" s="342"/>
      <c r="H356" s="83">
        <v>4</v>
      </c>
      <c r="I356" s="230">
        <f t="shared" si="10"/>
        <v>0</v>
      </c>
      <c r="K356" s="198"/>
      <c r="M356" s="198"/>
      <c r="O356" s="198"/>
    </row>
    <row r="357" spans="1:15" ht="14.25">
      <c r="A357" s="113">
        <v>59</v>
      </c>
      <c r="B357" s="164" t="s">
        <v>197</v>
      </c>
      <c r="C357" s="37" t="s">
        <v>31</v>
      </c>
      <c r="D357" s="37" t="s">
        <v>22</v>
      </c>
      <c r="E357" s="69" t="s">
        <v>186</v>
      </c>
      <c r="F357" s="28">
        <v>105</v>
      </c>
      <c r="G357" s="322"/>
      <c r="H357" s="38">
        <v>4</v>
      </c>
      <c r="I357" s="209">
        <f t="shared" si="10"/>
        <v>0</v>
      </c>
      <c r="K357" s="198"/>
      <c r="M357" s="198"/>
      <c r="O357" s="198"/>
    </row>
    <row r="358" spans="1:15" ht="14.25">
      <c r="A358" s="113">
        <v>59</v>
      </c>
      <c r="B358" s="164" t="s">
        <v>197</v>
      </c>
      <c r="C358" s="37" t="s">
        <v>31</v>
      </c>
      <c r="D358" s="37" t="s">
        <v>36</v>
      </c>
      <c r="E358" s="69" t="s">
        <v>186</v>
      </c>
      <c r="F358" s="28">
        <v>105</v>
      </c>
      <c r="G358" s="322"/>
      <c r="H358" s="38">
        <v>1</v>
      </c>
      <c r="I358" s="209">
        <f t="shared" si="10"/>
        <v>0</v>
      </c>
      <c r="K358" s="198"/>
      <c r="M358" s="198"/>
      <c r="O358" s="198"/>
    </row>
    <row r="359" spans="1:15" ht="15" thickBot="1">
      <c r="A359" s="114">
        <v>59</v>
      </c>
      <c r="B359" s="169" t="s">
        <v>197</v>
      </c>
      <c r="C359" s="34" t="s">
        <v>31</v>
      </c>
      <c r="D359" s="34" t="s">
        <v>33</v>
      </c>
      <c r="E359" s="56" t="s">
        <v>186</v>
      </c>
      <c r="F359" s="36">
        <v>105</v>
      </c>
      <c r="G359" s="326"/>
      <c r="H359" s="35">
        <v>1</v>
      </c>
      <c r="I359" s="211">
        <f t="shared" si="10"/>
        <v>0</v>
      </c>
      <c r="K359" s="198"/>
      <c r="M359" s="198"/>
      <c r="O359" s="198"/>
    </row>
    <row r="360" spans="1:15" ht="14.25">
      <c r="A360" s="44">
        <v>60</v>
      </c>
      <c r="B360" s="164" t="s">
        <v>229</v>
      </c>
      <c r="C360" s="84" t="s">
        <v>21</v>
      </c>
      <c r="D360" s="84" t="s">
        <v>23</v>
      </c>
      <c r="E360" s="69" t="s">
        <v>186</v>
      </c>
      <c r="F360" s="68">
        <v>103</v>
      </c>
      <c r="G360" s="328"/>
      <c r="H360" s="104">
        <v>2</v>
      </c>
      <c r="I360" s="234">
        <f t="shared" si="10"/>
        <v>0</v>
      </c>
      <c r="K360" s="198"/>
      <c r="M360" s="198"/>
      <c r="O360" s="198"/>
    </row>
    <row r="361" spans="1:15" ht="14.25">
      <c r="A361" s="44">
        <v>60</v>
      </c>
      <c r="B361" s="164" t="s">
        <v>229</v>
      </c>
      <c r="C361" s="84" t="s">
        <v>21</v>
      </c>
      <c r="D361" s="84" t="s">
        <v>22</v>
      </c>
      <c r="E361" s="69" t="s">
        <v>186</v>
      </c>
      <c r="F361" s="68">
        <v>103</v>
      </c>
      <c r="G361" s="328"/>
      <c r="H361" s="104">
        <v>3</v>
      </c>
      <c r="I361" s="234">
        <f t="shared" si="10"/>
        <v>0</v>
      </c>
      <c r="K361" s="198"/>
      <c r="M361" s="198"/>
      <c r="O361" s="198"/>
    </row>
    <row r="362" spans="1:15" ht="12.75">
      <c r="A362" s="44">
        <v>60</v>
      </c>
      <c r="B362" s="164" t="s">
        <v>229</v>
      </c>
      <c r="C362" s="84" t="s">
        <v>28</v>
      </c>
      <c r="D362" s="84" t="s">
        <v>25</v>
      </c>
      <c r="E362" s="104" t="s">
        <v>26</v>
      </c>
      <c r="F362" s="68">
        <v>20</v>
      </c>
      <c r="G362" s="328"/>
      <c r="H362" s="104">
        <v>3</v>
      </c>
      <c r="I362" s="234">
        <f t="shared" si="10"/>
        <v>0</v>
      </c>
      <c r="K362" s="198"/>
      <c r="M362" s="198"/>
      <c r="O362" s="198"/>
    </row>
    <row r="363" spans="1:15" ht="14.25">
      <c r="A363" s="44">
        <v>60</v>
      </c>
      <c r="B363" s="164" t="s">
        <v>229</v>
      </c>
      <c r="C363" s="84" t="s">
        <v>17</v>
      </c>
      <c r="D363" s="84" t="s">
        <v>18</v>
      </c>
      <c r="E363" s="69" t="s">
        <v>186</v>
      </c>
      <c r="F363" s="68">
        <v>602</v>
      </c>
      <c r="G363" s="328"/>
      <c r="H363" s="104">
        <v>4</v>
      </c>
      <c r="I363" s="234">
        <f t="shared" si="10"/>
        <v>0</v>
      </c>
      <c r="K363" s="198"/>
      <c r="M363" s="198"/>
      <c r="O363" s="198"/>
    </row>
    <row r="364" spans="1:15" ht="14.25">
      <c r="A364" s="37">
        <v>60</v>
      </c>
      <c r="B364" s="164" t="s">
        <v>229</v>
      </c>
      <c r="C364" s="84" t="s">
        <v>17</v>
      </c>
      <c r="D364" s="61" t="s">
        <v>20</v>
      </c>
      <c r="E364" s="69" t="s">
        <v>186</v>
      </c>
      <c r="F364" s="68">
        <v>602</v>
      </c>
      <c r="G364" s="328"/>
      <c r="H364" s="104">
        <v>2</v>
      </c>
      <c r="I364" s="234">
        <f t="shared" si="10"/>
        <v>0</v>
      </c>
      <c r="K364" s="198"/>
      <c r="M364" s="198"/>
      <c r="O364" s="198"/>
    </row>
    <row r="365" spans="1:15" ht="14.25">
      <c r="A365" s="307">
        <v>60</v>
      </c>
      <c r="B365" s="164" t="s">
        <v>229</v>
      </c>
      <c r="C365" s="37" t="s">
        <v>38</v>
      </c>
      <c r="D365" s="37" t="s">
        <v>45</v>
      </c>
      <c r="E365" s="69" t="s">
        <v>186</v>
      </c>
      <c r="F365" s="28">
        <v>760</v>
      </c>
      <c r="G365" s="318"/>
      <c r="H365" s="38">
        <v>4</v>
      </c>
      <c r="I365" s="209">
        <f>F365*G365*H365</f>
        <v>0</v>
      </c>
      <c r="K365" s="198"/>
      <c r="M365" s="198"/>
      <c r="O365" s="198"/>
    </row>
    <row r="366" spans="1:15" ht="15" thickBot="1">
      <c r="A366" s="310">
        <v>60</v>
      </c>
      <c r="B366" s="169" t="s">
        <v>229</v>
      </c>
      <c r="C366" s="34" t="s">
        <v>38</v>
      </c>
      <c r="D366" s="34" t="s">
        <v>20</v>
      </c>
      <c r="E366" s="56" t="s">
        <v>186</v>
      </c>
      <c r="F366" s="36">
        <v>760</v>
      </c>
      <c r="G366" s="319"/>
      <c r="H366" s="35">
        <v>2</v>
      </c>
      <c r="I366" s="211">
        <f>F366*G366*H366</f>
        <v>0</v>
      </c>
      <c r="K366" s="198"/>
      <c r="M366" s="198"/>
      <c r="O366" s="198"/>
    </row>
    <row r="367" spans="1:15" ht="14.25">
      <c r="A367" s="309">
        <v>61</v>
      </c>
      <c r="B367" s="271" t="s">
        <v>140</v>
      </c>
      <c r="C367" s="196" t="s">
        <v>21</v>
      </c>
      <c r="D367" s="196" t="s">
        <v>22</v>
      </c>
      <c r="E367" s="87" t="s">
        <v>186</v>
      </c>
      <c r="F367" s="42">
        <v>252</v>
      </c>
      <c r="G367" s="325"/>
      <c r="H367" s="197">
        <v>3</v>
      </c>
      <c r="I367" s="210">
        <f t="shared" si="10"/>
        <v>0</v>
      </c>
      <c r="K367" s="198"/>
      <c r="M367" s="198"/>
      <c r="O367" s="198"/>
    </row>
    <row r="368" spans="1:15" ht="14.25">
      <c r="A368" s="292">
        <v>61</v>
      </c>
      <c r="B368" s="174" t="s">
        <v>140</v>
      </c>
      <c r="C368" s="37" t="s">
        <v>21</v>
      </c>
      <c r="D368" s="37" t="s">
        <v>23</v>
      </c>
      <c r="E368" s="69" t="s">
        <v>186</v>
      </c>
      <c r="F368" s="28">
        <v>252</v>
      </c>
      <c r="G368" s="318"/>
      <c r="H368" s="38">
        <v>2</v>
      </c>
      <c r="I368" s="209">
        <f t="shared" si="10"/>
        <v>0</v>
      </c>
      <c r="K368" s="198"/>
      <c r="M368" s="198"/>
      <c r="O368" s="198"/>
    </row>
    <row r="369" spans="1:15" ht="14.25">
      <c r="A369" s="292">
        <v>61</v>
      </c>
      <c r="B369" s="174" t="s">
        <v>140</v>
      </c>
      <c r="C369" s="37" t="s">
        <v>17</v>
      </c>
      <c r="D369" s="37" t="s">
        <v>45</v>
      </c>
      <c r="E369" s="69" t="s">
        <v>186</v>
      </c>
      <c r="F369" s="28">
        <v>2245</v>
      </c>
      <c r="G369" s="318"/>
      <c r="H369" s="38">
        <v>6</v>
      </c>
      <c r="I369" s="209">
        <f t="shared" si="10"/>
        <v>0</v>
      </c>
      <c r="K369" s="198"/>
      <c r="M369" s="198"/>
      <c r="O369" s="198"/>
    </row>
    <row r="370" spans="1:15" ht="14.25">
      <c r="A370" s="292">
        <v>61</v>
      </c>
      <c r="B370" s="174" t="s">
        <v>140</v>
      </c>
      <c r="C370" s="37" t="s">
        <v>17</v>
      </c>
      <c r="D370" s="37" t="s">
        <v>20</v>
      </c>
      <c r="E370" s="69" t="s">
        <v>186</v>
      </c>
      <c r="F370" s="28">
        <v>2245</v>
      </c>
      <c r="G370" s="318"/>
      <c r="H370" s="38">
        <v>2</v>
      </c>
      <c r="I370" s="209">
        <f t="shared" si="10"/>
        <v>0</v>
      </c>
      <c r="K370" s="198"/>
      <c r="M370" s="198"/>
      <c r="O370" s="198"/>
    </row>
    <row r="371" spans="1:15" ht="14.25">
      <c r="A371" s="292">
        <v>61</v>
      </c>
      <c r="B371" s="174" t="s">
        <v>140</v>
      </c>
      <c r="C371" s="37" t="s">
        <v>38</v>
      </c>
      <c r="D371" s="37" t="s">
        <v>45</v>
      </c>
      <c r="E371" s="69" t="s">
        <v>186</v>
      </c>
      <c r="F371" s="28">
        <v>1440</v>
      </c>
      <c r="G371" s="318"/>
      <c r="H371" s="38">
        <v>6</v>
      </c>
      <c r="I371" s="209">
        <f t="shared" si="10"/>
        <v>0</v>
      </c>
      <c r="K371" s="198"/>
      <c r="M371" s="198"/>
      <c r="O371" s="198"/>
    </row>
    <row r="372" spans="1:15" ht="14.25">
      <c r="A372" s="292">
        <v>61</v>
      </c>
      <c r="B372" s="174" t="s">
        <v>140</v>
      </c>
      <c r="C372" s="37" t="s">
        <v>38</v>
      </c>
      <c r="D372" s="37" t="s">
        <v>20</v>
      </c>
      <c r="E372" s="69" t="s">
        <v>186</v>
      </c>
      <c r="F372" s="28">
        <v>1440</v>
      </c>
      <c r="G372" s="318"/>
      <c r="H372" s="38">
        <v>2</v>
      </c>
      <c r="I372" s="209">
        <f t="shared" si="10"/>
        <v>0</v>
      </c>
      <c r="K372" s="198"/>
      <c r="M372" s="198"/>
      <c r="O372" s="198"/>
    </row>
    <row r="373" spans="1:15" s="45" customFormat="1" ht="14.25">
      <c r="A373" s="292">
        <v>61</v>
      </c>
      <c r="B373" s="174" t="s">
        <v>140</v>
      </c>
      <c r="C373" s="37" t="s">
        <v>31</v>
      </c>
      <c r="D373" s="37" t="s">
        <v>22</v>
      </c>
      <c r="E373" s="69" t="s">
        <v>186</v>
      </c>
      <c r="F373" s="28">
        <v>20</v>
      </c>
      <c r="G373" s="322"/>
      <c r="H373" s="38">
        <v>4</v>
      </c>
      <c r="I373" s="209">
        <f t="shared" si="10"/>
        <v>0</v>
      </c>
      <c r="K373" s="198"/>
      <c r="M373" s="199"/>
      <c r="O373" s="199"/>
    </row>
    <row r="374" spans="1:15" ht="14.25">
      <c r="A374" s="292">
        <v>61</v>
      </c>
      <c r="B374" s="174" t="s">
        <v>140</v>
      </c>
      <c r="C374" s="37" t="s">
        <v>31</v>
      </c>
      <c r="D374" s="37" t="s">
        <v>61</v>
      </c>
      <c r="E374" s="69" t="s">
        <v>186</v>
      </c>
      <c r="F374" s="28">
        <v>20</v>
      </c>
      <c r="G374" s="322"/>
      <c r="H374" s="38">
        <v>1</v>
      </c>
      <c r="I374" s="209">
        <f t="shared" si="10"/>
        <v>0</v>
      </c>
      <c r="K374" s="198"/>
      <c r="M374" s="198"/>
      <c r="O374" s="198"/>
    </row>
    <row r="375" spans="1:15" ht="15" thickBot="1">
      <c r="A375" s="293">
        <v>61</v>
      </c>
      <c r="B375" s="175" t="s">
        <v>140</v>
      </c>
      <c r="C375" s="34" t="s">
        <v>31</v>
      </c>
      <c r="D375" s="34" t="s">
        <v>33</v>
      </c>
      <c r="E375" s="56" t="s">
        <v>186</v>
      </c>
      <c r="F375" s="36">
        <v>20</v>
      </c>
      <c r="G375" s="326"/>
      <c r="H375" s="35">
        <v>1</v>
      </c>
      <c r="I375" s="211">
        <f t="shared" si="10"/>
        <v>0</v>
      </c>
      <c r="K375" s="198"/>
      <c r="M375" s="198"/>
      <c r="O375" s="198"/>
    </row>
    <row r="376" spans="1:15" ht="14.25">
      <c r="A376" s="47">
        <v>62</v>
      </c>
      <c r="B376" s="173" t="s">
        <v>142</v>
      </c>
      <c r="C376" s="30" t="s">
        <v>21</v>
      </c>
      <c r="D376" s="30" t="s">
        <v>22</v>
      </c>
      <c r="E376" s="59" t="s">
        <v>186</v>
      </c>
      <c r="F376" s="32">
        <v>158</v>
      </c>
      <c r="G376" s="320"/>
      <c r="H376" s="31">
        <v>3</v>
      </c>
      <c r="I376" s="208">
        <f t="shared" si="10"/>
        <v>0</v>
      </c>
      <c r="K376" s="198"/>
      <c r="M376" s="198"/>
      <c r="O376" s="198"/>
    </row>
    <row r="377" spans="1:15" ht="14.25">
      <c r="A377" s="44">
        <v>62</v>
      </c>
      <c r="B377" s="174" t="s">
        <v>142</v>
      </c>
      <c r="C377" s="37" t="s">
        <v>21</v>
      </c>
      <c r="D377" s="37" t="s">
        <v>23</v>
      </c>
      <c r="E377" s="69" t="s">
        <v>186</v>
      </c>
      <c r="F377" s="28">
        <v>158</v>
      </c>
      <c r="G377" s="318"/>
      <c r="H377" s="38">
        <v>2</v>
      </c>
      <c r="I377" s="209">
        <f aca="true" t="shared" si="11" ref="I377:I440">F377*G377*H377</f>
        <v>0</v>
      </c>
      <c r="K377" s="198"/>
      <c r="M377" s="198"/>
      <c r="O377" s="198"/>
    </row>
    <row r="378" spans="1:15" ht="14.25">
      <c r="A378" s="44">
        <v>62</v>
      </c>
      <c r="B378" s="174" t="s">
        <v>142</v>
      </c>
      <c r="C378" s="37" t="s">
        <v>17</v>
      </c>
      <c r="D378" s="37" t="s">
        <v>18</v>
      </c>
      <c r="E378" s="69" t="s">
        <v>186</v>
      </c>
      <c r="F378" s="28">
        <v>48</v>
      </c>
      <c r="G378" s="318"/>
      <c r="H378" s="38">
        <v>4</v>
      </c>
      <c r="I378" s="209">
        <f t="shared" si="11"/>
        <v>0</v>
      </c>
      <c r="K378" s="198"/>
      <c r="M378" s="198"/>
      <c r="O378" s="198"/>
    </row>
    <row r="379" spans="1:15" ht="15" thickBot="1">
      <c r="A379" s="33">
        <v>62</v>
      </c>
      <c r="B379" s="175" t="s">
        <v>142</v>
      </c>
      <c r="C379" s="34" t="s">
        <v>17</v>
      </c>
      <c r="D379" s="34" t="s">
        <v>20</v>
      </c>
      <c r="E379" s="56" t="s">
        <v>186</v>
      </c>
      <c r="F379" s="36">
        <v>48</v>
      </c>
      <c r="G379" s="319"/>
      <c r="H379" s="35">
        <v>2</v>
      </c>
      <c r="I379" s="211">
        <f t="shared" si="11"/>
        <v>0</v>
      </c>
      <c r="K379" s="198"/>
      <c r="M379" s="198"/>
      <c r="O379" s="198"/>
    </row>
    <row r="380" spans="1:15" ht="14.25">
      <c r="A380" s="29">
        <v>63</v>
      </c>
      <c r="B380" s="168" t="s">
        <v>219</v>
      </c>
      <c r="C380" s="30" t="s">
        <v>21</v>
      </c>
      <c r="D380" s="30" t="s">
        <v>22</v>
      </c>
      <c r="E380" s="59" t="s">
        <v>186</v>
      </c>
      <c r="F380" s="32">
        <v>66</v>
      </c>
      <c r="G380" s="320"/>
      <c r="H380" s="31">
        <v>3</v>
      </c>
      <c r="I380" s="208">
        <f t="shared" si="11"/>
        <v>0</v>
      </c>
      <c r="K380" s="198"/>
      <c r="M380" s="198"/>
      <c r="O380" s="198"/>
    </row>
    <row r="381" spans="1:15" ht="15" thickBot="1">
      <c r="A381" s="33">
        <v>63</v>
      </c>
      <c r="B381" s="169" t="s">
        <v>219</v>
      </c>
      <c r="C381" s="34" t="s">
        <v>21</v>
      </c>
      <c r="D381" s="34" t="s">
        <v>23</v>
      </c>
      <c r="E381" s="56" t="s">
        <v>186</v>
      </c>
      <c r="F381" s="36">
        <v>66</v>
      </c>
      <c r="G381" s="319"/>
      <c r="H381" s="35">
        <v>2</v>
      </c>
      <c r="I381" s="211">
        <f t="shared" si="11"/>
        <v>0</v>
      </c>
      <c r="K381" s="198"/>
      <c r="M381" s="198"/>
      <c r="O381" s="198"/>
    </row>
    <row r="382" spans="1:15" ht="14.25">
      <c r="A382" s="29">
        <v>64</v>
      </c>
      <c r="B382" s="173" t="s">
        <v>144</v>
      </c>
      <c r="C382" s="30" t="s">
        <v>21</v>
      </c>
      <c r="D382" s="30" t="s">
        <v>22</v>
      </c>
      <c r="E382" s="59" t="s">
        <v>186</v>
      </c>
      <c r="F382" s="32">
        <v>40</v>
      </c>
      <c r="G382" s="320"/>
      <c r="H382" s="31">
        <v>3</v>
      </c>
      <c r="I382" s="208">
        <f t="shared" si="11"/>
        <v>0</v>
      </c>
      <c r="K382" s="198"/>
      <c r="M382" s="198"/>
      <c r="O382" s="198"/>
    </row>
    <row r="383" spans="1:15" ht="14.25">
      <c r="A383" s="44">
        <v>64</v>
      </c>
      <c r="B383" s="174" t="s">
        <v>144</v>
      </c>
      <c r="C383" s="37" t="s">
        <v>21</v>
      </c>
      <c r="D383" s="37" t="s">
        <v>23</v>
      </c>
      <c r="E383" s="69" t="s">
        <v>186</v>
      </c>
      <c r="F383" s="28">
        <v>40</v>
      </c>
      <c r="G383" s="318"/>
      <c r="H383" s="38">
        <v>2</v>
      </c>
      <c r="I383" s="209">
        <f t="shared" si="11"/>
        <v>0</v>
      </c>
      <c r="K383" s="198"/>
      <c r="M383" s="198"/>
      <c r="O383" s="198"/>
    </row>
    <row r="384" spans="1:15" ht="14.25">
      <c r="A384" s="44">
        <v>64</v>
      </c>
      <c r="B384" s="174" t="s">
        <v>144</v>
      </c>
      <c r="C384" s="37" t="s">
        <v>17</v>
      </c>
      <c r="D384" s="37" t="s">
        <v>18</v>
      </c>
      <c r="E384" s="69" t="s">
        <v>186</v>
      </c>
      <c r="F384" s="28">
        <v>2221</v>
      </c>
      <c r="G384" s="318"/>
      <c r="H384" s="38">
        <v>6</v>
      </c>
      <c r="I384" s="209">
        <f t="shared" si="11"/>
        <v>0</v>
      </c>
      <c r="K384" s="198"/>
      <c r="M384" s="198"/>
      <c r="O384" s="198"/>
    </row>
    <row r="385" spans="1:15" ht="14.25">
      <c r="A385" s="44">
        <v>64</v>
      </c>
      <c r="B385" s="174" t="s">
        <v>144</v>
      </c>
      <c r="C385" s="37" t="s">
        <v>17</v>
      </c>
      <c r="D385" s="37" t="s">
        <v>20</v>
      </c>
      <c r="E385" s="69" t="s">
        <v>186</v>
      </c>
      <c r="F385" s="28">
        <v>2221</v>
      </c>
      <c r="G385" s="318"/>
      <c r="H385" s="38">
        <v>2</v>
      </c>
      <c r="I385" s="209">
        <f t="shared" si="11"/>
        <v>0</v>
      </c>
      <c r="K385" s="198"/>
      <c r="M385" s="198"/>
      <c r="O385" s="198"/>
    </row>
    <row r="386" spans="1:15" ht="14.25">
      <c r="A386" s="44">
        <v>64</v>
      </c>
      <c r="B386" s="174" t="s">
        <v>144</v>
      </c>
      <c r="C386" s="37" t="s">
        <v>38</v>
      </c>
      <c r="D386" s="37" t="s">
        <v>18</v>
      </c>
      <c r="E386" s="69" t="s">
        <v>186</v>
      </c>
      <c r="F386" s="28">
        <v>107</v>
      </c>
      <c r="G386" s="318"/>
      <c r="H386" s="38">
        <v>6</v>
      </c>
      <c r="I386" s="209">
        <f t="shared" si="11"/>
        <v>0</v>
      </c>
      <c r="K386" s="198"/>
      <c r="M386" s="198"/>
      <c r="O386" s="198"/>
    </row>
    <row r="387" spans="1:15" ht="14.25">
      <c r="A387" s="44">
        <v>64</v>
      </c>
      <c r="B387" s="174" t="s">
        <v>144</v>
      </c>
      <c r="C387" s="37" t="s">
        <v>38</v>
      </c>
      <c r="D387" s="37" t="s">
        <v>20</v>
      </c>
      <c r="E387" s="69" t="s">
        <v>186</v>
      </c>
      <c r="F387" s="28">
        <v>107</v>
      </c>
      <c r="G387" s="318"/>
      <c r="H387" s="38">
        <v>2</v>
      </c>
      <c r="I387" s="209">
        <f t="shared" si="11"/>
        <v>0</v>
      </c>
      <c r="K387" s="198"/>
      <c r="M387" s="198"/>
      <c r="O387" s="198"/>
    </row>
    <row r="388" spans="1:15" ht="13.5" thickBot="1">
      <c r="A388" s="33">
        <v>64</v>
      </c>
      <c r="B388" s="175" t="s">
        <v>144</v>
      </c>
      <c r="C388" s="34" t="s">
        <v>28</v>
      </c>
      <c r="D388" s="34" t="s">
        <v>25</v>
      </c>
      <c r="E388" s="35" t="s">
        <v>26</v>
      </c>
      <c r="F388" s="36">
        <v>30</v>
      </c>
      <c r="G388" s="319"/>
      <c r="H388" s="35">
        <v>3</v>
      </c>
      <c r="I388" s="211">
        <f t="shared" si="11"/>
        <v>0</v>
      </c>
      <c r="K388" s="198"/>
      <c r="M388" s="198"/>
      <c r="O388" s="198"/>
    </row>
    <row r="389" spans="1:15" ht="14.25">
      <c r="A389" s="29">
        <v>65</v>
      </c>
      <c r="B389" s="168" t="s">
        <v>220</v>
      </c>
      <c r="C389" s="30" t="s">
        <v>17</v>
      </c>
      <c r="D389" s="30" t="s">
        <v>45</v>
      </c>
      <c r="E389" s="59" t="s">
        <v>186</v>
      </c>
      <c r="F389" s="32">
        <v>1250</v>
      </c>
      <c r="G389" s="320"/>
      <c r="H389" s="31">
        <v>6</v>
      </c>
      <c r="I389" s="208">
        <f t="shared" si="11"/>
        <v>0</v>
      </c>
      <c r="K389" s="198"/>
      <c r="M389" s="198"/>
      <c r="O389" s="198"/>
    </row>
    <row r="390" spans="1:15" ht="15" thickBot="1">
      <c r="A390" s="33">
        <v>65</v>
      </c>
      <c r="B390" s="169" t="s">
        <v>220</v>
      </c>
      <c r="C390" s="34" t="s">
        <v>17</v>
      </c>
      <c r="D390" s="145" t="s">
        <v>20</v>
      </c>
      <c r="E390" s="56" t="s">
        <v>186</v>
      </c>
      <c r="F390" s="36">
        <v>1250</v>
      </c>
      <c r="G390" s="319"/>
      <c r="H390" s="35">
        <v>2</v>
      </c>
      <c r="I390" s="211">
        <f t="shared" si="11"/>
        <v>0</v>
      </c>
      <c r="K390" s="198"/>
      <c r="M390" s="198"/>
      <c r="O390" s="198"/>
    </row>
    <row r="391" spans="1:15" ht="14.25">
      <c r="A391" s="29">
        <v>66</v>
      </c>
      <c r="B391" s="173" t="s">
        <v>174</v>
      </c>
      <c r="C391" s="39" t="s">
        <v>17</v>
      </c>
      <c r="D391" s="39" t="s">
        <v>45</v>
      </c>
      <c r="E391" s="59" t="s">
        <v>186</v>
      </c>
      <c r="F391" s="41">
        <v>440</v>
      </c>
      <c r="G391" s="320"/>
      <c r="H391" s="40">
        <v>6</v>
      </c>
      <c r="I391" s="239">
        <f t="shared" si="11"/>
        <v>0</v>
      </c>
      <c r="K391" s="198"/>
      <c r="M391" s="198"/>
      <c r="O391" s="198"/>
    </row>
    <row r="392" spans="1:15" ht="14.25">
      <c r="A392" s="44">
        <v>66</v>
      </c>
      <c r="B392" s="174" t="s">
        <v>174</v>
      </c>
      <c r="C392" s="294" t="s">
        <v>17</v>
      </c>
      <c r="D392" s="192" t="s">
        <v>20</v>
      </c>
      <c r="E392" s="193" t="s">
        <v>186</v>
      </c>
      <c r="F392" s="194">
        <v>440</v>
      </c>
      <c r="G392" s="345"/>
      <c r="H392" s="195">
        <v>2</v>
      </c>
      <c r="I392" s="295">
        <f t="shared" si="11"/>
        <v>0</v>
      </c>
      <c r="K392" s="198"/>
      <c r="M392" s="198"/>
      <c r="O392" s="198"/>
    </row>
    <row r="393" spans="1:15" ht="14.25">
      <c r="A393" s="44">
        <v>66</v>
      </c>
      <c r="B393" s="174" t="s">
        <v>174</v>
      </c>
      <c r="C393" s="37" t="s">
        <v>21</v>
      </c>
      <c r="D393" s="37" t="s">
        <v>22</v>
      </c>
      <c r="E393" s="69" t="s">
        <v>186</v>
      </c>
      <c r="F393" s="28">
        <v>115</v>
      </c>
      <c r="G393" s="318"/>
      <c r="H393" s="38">
        <v>3</v>
      </c>
      <c r="I393" s="209">
        <f>F393*G393*H393</f>
        <v>0</v>
      </c>
      <c r="K393" s="198"/>
      <c r="M393" s="198"/>
      <c r="O393" s="198"/>
    </row>
    <row r="394" spans="1:15" ht="14.25">
      <c r="A394" s="44">
        <v>66</v>
      </c>
      <c r="B394" s="174" t="s">
        <v>174</v>
      </c>
      <c r="C394" s="37" t="s">
        <v>21</v>
      </c>
      <c r="D394" s="37" t="s">
        <v>23</v>
      </c>
      <c r="E394" s="69" t="s">
        <v>186</v>
      </c>
      <c r="F394" s="28">
        <v>115</v>
      </c>
      <c r="G394" s="318"/>
      <c r="H394" s="38">
        <v>2</v>
      </c>
      <c r="I394" s="209">
        <f>F394*G394*H394</f>
        <v>0</v>
      </c>
      <c r="K394" s="198"/>
      <c r="M394" s="198"/>
      <c r="O394" s="198"/>
    </row>
    <row r="395" spans="1:15" ht="14.25">
      <c r="A395" s="44">
        <v>66</v>
      </c>
      <c r="B395" s="174" t="s">
        <v>174</v>
      </c>
      <c r="C395" s="61" t="s">
        <v>31</v>
      </c>
      <c r="D395" s="37" t="s">
        <v>22</v>
      </c>
      <c r="E395" s="69" t="s">
        <v>186</v>
      </c>
      <c r="F395" s="28">
        <v>113</v>
      </c>
      <c r="G395" s="322"/>
      <c r="H395" s="38">
        <v>4</v>
      </c>
      <c r="I395" s="209">
        <f t="shared" si="11"/>
        <v>0</v>
      </c>
      <c r="K395" s="198"/>
      <c r="M395" s="198"/>
      <c r="O395" s="198"/>
    </row>
    <row r="396" spans="1:15" ht="14.25">
      <c r="A396" s="44">
        <v>66</v>
      </c>
      <c r="B396" s="174" t="s">
        <v>174</v>
      </c>
      <c r="C396" s="61" t="s">
        <v>31</v>
      </c>
      <c r="D396" s="37" t="s">
        <v>36</v>
      </c>
      <c r="E396" s="69" t="s">
        <v>186</v>
      </c>
      <c r="F396" s="28">
        <v>113</v>
      </c>
      <c r="G396" s="322"/>
      <c r="H396" s="38">
        <v>1</v>
      </c>
      <c r="I396" s="209">
        <f t="shared" si="11"/>
        <v>0</v>
      </c>
      <c r="K396" s="198"/>
      <c r="M396" s="198"/>
      <c r="O396" s="198"/>
    </row>
    <row r="397" spans="1:15" ht="15" thickBot="1">
      <c r="A397" s="33">
        <v>66</v>
      </c>
      <c r="B397" s="175" t="s">
        <v>174</v>
      </c>
      <c r="C397" s="55" t="s">
        <v>31</v>
      </c>
      <c r="D397" s="34" t="s">
        <v>33</v>
      </c>
      <c r="E397" s="56" t="s">
        <v>186</v>
      </c>
      <c r="F397" s="36">
        <v>113</v>
      </c>
      <c r="G397" s="326"/>
      <c r="H397" s="35">
        <v>1</v>
      </c>
      <c r="I397" s="211">
        <f t="shared" si="11"/>
        <v>0</v>
      </c>
      <c r="K397" s="198"/>
      <c r="M397" s="198"/>
      <c r="O397" s="198"/>
    </row>
    <row r="398" spans="1:15" ht="14.25">
      <c r="A398" s="29">
        <v>67</v>
      </c>
      <c r="B398" s="173" t="s">
        <v>146</v>
      </c>
      <c r="C398" s="30" t="s">
        <v>21</v>
      </c>
      <c r="D398" s="30" t="s">
        <v>22</v>
      </c>
      <c r="E398" s="59" t="s">
        <v>186</v>
      </c>
      <c r="F398" s="32">
        <v>20</v>
      </c>
      <c r="G398" s="320"/>
      <c r="H398" s="31">
        <v>3</v>
      </c>
      <c r="I398" s="208">
        <f t="shared" si="11"/>
        <v>0</v>
      </c>
      <c r="K398" s="198"/>
      <c r="M398" s="198"/>
      <c r="O398" s="198"/>
    </row>
    <row r="399" spans="1:15" ht="14.25">
      <c r="A399" s="44">
        <v>67</v>
      </c>
      <c r="B399" s="174" t="s">
        <v>146</v>
      </c>
      <c r="C399" s="37" t="s">
        <v>21</v>
      </c>
      <c r="D399" s="37" t="s">
        <v>23</v>
      </c>
      <c r="E399" s="69" t="s">
        <v>186</v>
      </c>
      <c r="F399" s="28">
        <v>20</v>
      </c>
      <c r="G399" s="318"/>
      <c r="H399" s="38">
        <v>2</v>
      </c>
      <c r="I399" s="209">
        <f t="shared" si="11"/>
        <v>0</v>
      </c>
      <c r="K399" s="198"/>
      <c r="M399" s="198"/>
      <c r="O399" s="198"/>
    </row>
    <row r="400" spans="1:15" ht="14.25">
      <c r="A400" s="44">
        <v>67</v>
      </c>
      <c r="B400" s="174" t="s">
        <v>146</v>
      </c>
      <c r="C400" s="37" t="s">
        <v>17</v>
      </c>
      <c r="D400" s="37" t="s">
        <v>18</v>
      </c>
      <c r="E400" s="69" t="s">
        <v>186</v>
      </c>
      <c r="F400" s="28">
        <v>60</v>
      </c>
      <c r="G400" s="318"/>
      <c r="H400" s="38">
        <v>4</v>
      </c>
      <c r="I400" s="209">
        <f t="shared" si="11"/>
        <v>0</v>
      </c>
      <c r="K400" s="198"/>
      <c r="M400" s="198"/>
      <c r="O400" s="198"/>
    </row>
    <row r="401" spans="1:15" ht="15" thickBot="1">
      <c r="A401" s="33">
        <v>67</v>
      </c>
      <c r="B401" s="175" t="s">
        <v>146</v>
      </c>
      <c r="C401" s="34" t="s">
        <v>17</v>
      </c>
      <c r="D401" s="55" t="s">
        <v>20</v>
      </c>
      <c r="E401" s="56" t="s">
        <v>186</v>
      </c>
      <c r="F401" s="36">
        <v>60</v>
      </c>
      <c r="G401" s="319"/>
      <c r="H401" s="35">
        <v>2</v>
      </c>
      <c r="I401" s="211">
        <f t="shared" si="11"/>
        <v>0</v>
      </c>
      <c r="K401" s="198"/>
      <c r="M401" s="198"/>
      <c r="O401" s="198"/>
    </row>
    <row r="402" spans="1:15" ht="14.25">
      <c r="A402" s="29">
        <v>68</v>
      </c>
      <c r="B402" s="173" t="s">
        <v>175</v>
      </c>
      <c r="C402" s="63" t="s">
        <v>17</v>
      </c>
      <c r="D402" s="63" t="s">
        <v>45</v>
      </c>
      <c r="E402" s="59" t="s">
        <v>186</v>
      </c>
      <c r="F402" s="64">
        <v>1025</v>
      </c>
      <c r="G402" s="344"/>
      <c r="H402" s="136">
        <v>6</v>
      </c>
      <c r="I402" s="232">
        <f t="shared" si="11"/>
        <v>0</v>
      </c>
      <c r="K402" s="198"/>
      <c r="M402" s="198"/>
      <c r="O402" s="198"/>
    </row>
    <row r="403" spans="1:15" ht="14.25">
      <c r="A403" s="44">
        <v>68</v>
      </c>
      <c r="B403" s="174" t="s">
        <v>175</v>
      </c>
      <c r="C403" s="81" t="s">
        <v>17</v>
      </c>
      <c r="D403" s="81" t="s">
        <v>20</v>
      </c>
      <c r="E403" s="69" t="s">
        <v>186</v>
      </c>
      <c r="F403" s="82">
        <v>1025</v>
      </c>
      <c r="G403" s="342"/>
      <c r="H403" s="83">
        <v>2</v>
      </c>
      <c r="I403" s="230">
        <f t="shared" si="11"/>
        <v>0</v>
      </c>
      <c r="K403" s="198"/>
      <c r="M403" s="198"/>
      <c r="O403" s="198"/>
    </row>
    <row r="404" spans="1:15" ht="14.25">
      <c r="A404" s="44">
        <v>68</v>
      </c>
      <c r="B404" s="174" t="s">
        <v>175</v>
      </c>
      <c r="C404" s="61" t="s">
        <v>38</v>
      </c>
      <c r="D404" s="81" t="s">
        <v>45</v>
      </c>
      <c r="E404" s="69" t="s">
        <v>186</v>
      </c>
      <c r="F404" s="82">
        <v>205</v>
      </c>
      <c r="G404" s="342"/>
      <c r="H404" s="83">
        <v>6</v>
      </c>
      <c r="I404" s="230">
        <f t="shared" si="11"/>
        <v>0</v>
      </c>
      <c r="K404" s="198"/>
      <c r="M404" s="198"/>
      <c r="O404" s="198"/>
    </row>
    <row r="405" spans="1:15" ht="15" thickBot="1">
      <c r="A405" s="33">
        <v>68</v>
      </c>
      <c r="B405" s="175" t="s">
        <v>175</v>
      </c>
      <c r="C405" s="55" t="s">
        <v>38</v>
      </c>
      <c r="D405" s="135" t="s">
        <v>20</v>
      </c>
      <c r="E405" s="56" t="s">
        <v>186</v>
      </c>
      <c r="F405" s="65">
        <v>205</v>
      </c>
      <c r="G405" s="343"/>
      <c r="H405" s="117">
        <v>2</v>
      </c>
      <c r="I405" s="231">
        <f t="shared" si="11"/>
        <v>0</v>
      </c>
      <c r="K405" s="198"/>
      <c r="M405" s="198"/>
      <c r="O405" s="198"/>
    </row>
    <row r="406" spans="1:15" ht="14.25">
      <c r="A406" s="307">
        <v>69</v>
      </c>
      <c r="B406" s="264" t="s">
        <v>228</v>
      </c>
      <c r="C406" s="196" t="s">
        <v>21</v>
      </c>
      <c r="D406" s="196" t="s">
        <v>22</v>
      </c>
      <c r="E406" s="87" t="s">
        <v>186</v>
      </c>
      <c r="F406" s="42">
        <v>97</v>
      </c>
      <c r="G406" s="325"/>
      <c r="H406" s="197">
        <v>3</v>
      </c>
      <c r="I406" s="210">
        <f aca="true" t="shared" si="12" ref="I406:I414">F406*G406*H406</f>
        <v>0</v>
      </c>
      <c r="K406" s="198"/>
      <c r="M406" s="198"/>
      <c r="O406" s="198"/>
    </row>
    <row r="407" spans="1:15" ht="14.25">
      <c r="A407" s="307">
        <v>69</v>
      </c>
      <c r="B407" s="164" t="s">
        <v>228</v>
      </c>
      <c r="C407" s="37" t="s">
        <v>21</v>
      </c>
      <c r="D407" s="37" t="s">
        <v>23</v>
      </c>
      <c r="E407" s="69" t="s">
        <v>186</v>
      </c>
      <c r="F407" s="28">
        <v>97</v>
      </c>
      <c r="G407" s="318"/>
      <c r="H407" s="38">
        <v>2</v>
      </c>
      <c r="I407" s="209">
        <f t="shared" si="12"/>
        <v>0</v>
      </c>
      <c r="K407" s="198"/>
      <c r="M407" s="198"/>
      <c r="O407" s="198"/>
    </row>
    <row r="408" spans="1:15" ht="14.25">
      <c r="A408" s="307">
        <v>69</v>
      </c>
      <c r="B408" s="164" t="s">
        <v>228</v>
      </c>
      <c r="C408" s="48" t="s">
        <v>31</v>
      </c>
      <c r="D408" s="48" t="s">
        <v>22</v>
      </c>
      <c r="E408" s="69" t="s">
        <v>186</v>
      </c>
      <c r="F408" s="68">
        <v>26</v>
      </c>
      <c r="G408" s="322"/>
      <c r="H408" s="49">
        <v>4</v>
      </c>
      <c r="I408" s="214">
        <f t="shared" si="12"/>
        <v>0</v>
      </c>
      <c r="K408" s="198"/>
      <c r="M408" s="198"/>
      <c r="O408" s="198"/>
    </row>
    <row r="409" spans="1:15" ht="14.25">
      <c r="A409" s="307">
        <v>69</v>
      </c>
      <c r="B409" s="164" t="s">
        <v>228</v>
      </c>
      <c r="C409" s="48" t="s">
        <v>31</v>
      </c>
      <c r="D409" s="48" t="s">
        <v>36</v>
      </c>
      <c r="E409" s="69" t="s">
        <v>186</v>
      </c>
      <c r="F409" s="68">
        <v>26</v>
      </c>
      <c r="G409" s="322"/>
      <c r="H409" s="49">
        <v>1</v>
      </c>
      <c r="I409" s="214">
        <f t="shared" si="12"/>
        <v>0</v>
      </c>
      <c r="K409" s="198"/>
      <c r="M409" s="198"/>
      <c r="O409" s="198"/>
    </row>
    <row r="410" spans="1:15" ht="15" thickBot="1">
      <c r="A410" s="308">
        <v>69</v>
      </c>
      <c r="B410" s="169" t="s">
        <v>228</v>
      </c>
      <c r="C410" s="115" t="s">
        <v>31</v>
      </c>
      <c r="D410" s="115" t="s">
        <v>33</v>
      </c>
      <c r="E410" s="56" t="s">
        <v>186</v>
      </c>
      <c r="F410" s="57">
        <v>26</v>
      </c>
      <c r="G410" s="326"/>
      <c r="H410" s="127">
        <v>1</v>
      </c>
      <c r="I410" s="224">
        <f t="shared" si="12"/>
        <v>0</v>
      </c>
      <c r="K410" s="198"/>
      <c r="M410" s="198"/>
      <c r="O410" s="198"/>
    </row>
    <row r="411" spans="1:15" ht="14.25">
      <c r="A411" s="196">
        <v>70</v>
      </c>
      <c r="B411" s="264" t="s">
        <v>153</v>
      </c>
      <c r="C411" s="196" t="s">
        <v>17</v>
      </c>
      <c r="D411" s="196" t="s">
        <v>18</v>
      </c>
      <c r="E411" s="87" t="s">
        <v>186</v>
      </c>
      <c r="F411" s="42">
        <v>5940</v>
      </c>
      <c r="G411" s="325"/>
      <c r="H411" s="197">
        <v>6</v>
      </c>
      <c r="I411" s="210">
        <f t="shared" si="12"/>
        <v>0</v>
      </c>
      <c r="J411" s="296"/>
      <c r="K411" s="198"/>
      <c r="M411" s="198"/>
      <c r="O411" s="198"/>
    </row>
    <row r="412" spans="1:15" ht="14.25">
      <c r="A412" s="37">
        <v>70</v>
      </c>
      <c r="B412" s="164" t="s">
        <v>153</v>
      </c>
      <c r="C412" s="37" t="s">
        <v>17</v>
      </c>
      <c r="D412" s="61" t="s">
        <v>20</v>
      </c>
      <c r="E412" s="69" t="s">
        <v>186</v>
      </c>
      <c r="F412" s="28">
        <v>5940</v>
      </c>
      <c r="G412" s="318"/>
      <c r="H412" s="38">
        <v>2</v>
      </c>
      <c r="I412" s="209">
        <f t="shared" si="12"/>
        <v>0</v>
      </c>
      <c r="J412" s="296"/>
      <c r="K412" s="198"/>
      <c r="M412" s="198"/>
      <c r="O412" s="198"/>
    </row>
    <row r="413" spans="1:15" ht="14.25">
      <c r="A413" s="37">
        <v>70</v>
      </c>
      <c r="B413" s="164" t="s">
        <v>153</v>
      </c>
      <c r="C413" s="37" t="s">
        <v>17</v>
      </c>
      <c r="D413" s="37" t="s">
        <v>221</v>
      </c>
      <c r="E413" s="69" t="s">
        <v>186</v>
      </c>
      <c r="F413" s="28">
        <v>660</v>
      </c>
      <c r="G413" s="318"/>
      <c r="H413" s="38">
        <v>2</v>
      </c>
      <c r="I413" s="209">
        <f t="shared" si="12"/>
        <v>0</v>
      </c>
      <c r="J413" s="296"/>
      <c r="K413" s="198"/>
      <c r="M413" s="198"/>
      <c r="O413" s="198"/>
    </row>
    <row r="414" spans="1:15" ht="15" thickBot="1">
      <c r="A414" s="37">
        <v>70</v>
      </c>
      <c r="B414" s="164" t="s">
        <v>153</v>
      </c>
      <c r="C414" s="37" t="s">
        <v>17</v>
      </c>
      <c r="D414" s="61" t="s">
        <v>20</v>
      </c>
      <c r="E414" s="69" t="s">
        <v>186</v>
      </c>
      <c r="F414" s="28">
        <v>660</v>
      </c>
      <c r="G414" s="318"/>
      <c r="H414" s="38">
        <v>2</v>
      </c>
      <c r="I414" s="209">
        <f t="shared" si="12"/>
        <v>0</v>
      </c>
      <c r="J414" s="296"/>
      <c r="K414" s="198"/>
      <c r="M414" s="198"/>
      <c r="O414" s="198"/>
    </row>
    <row r="415" spans="1:15" ht="14.25">
      <c r="A415" s="29">
        <v>71</v>
      </c>
      <c r="B415" s="168" t="s">
        <v>176</v>
      </c>
      <c r="C415" s="58" t="s">
        <v>17</v>
      </c>
      <c r="D415" s="58" t="s">
        <v>45</v>
      </c>
      <c r="E415" s="59" t="s">
        <v>186</v>
      </c>
      <c r="F415" s="60">
        <v>5868</v>
      </c>
      <c r="G415" s="338"/>
      <c r="H415" s="59">
        <v>4</v>
      </c>
      <c r="I415" s="216">
        <f t="shared" si="11"/>
        <v>0</v>
      </c>
      <c r="K415" s="198"/>
      <c r="M415" s="198"/>
      <c r="O415" s="198"/>
    </row>
    <row r="416" spans="1:15" ht="14.25">
      <c r="A416" s="44">
        <v>71</v>
      </c>
      <c r="B416" s="164" t="s">
        <v>176</v>
      </c>
      <c r="C416" s="61" t="s">
        <v>17</v>
      </c>
      <c r="D416" s="61" t="s">
        <v>20</v>
      </c>
      <c r="E416" s="69" t="s">
        <v>186</v>
      </c>
      <c r="F416" s="68">
        <v>5868</v>
      </c>
      <c r="G416" s="329"/>
      <c r="H416" s="69">
        <v>2</v>
      </c>
      <c r="I416" s="215">
        <f t="shared" si="11"/>
        <v>0</v>
      </c>
      <c r="K416" s="198"/>
      <c r="M416" s="198"/>
      <c r="O416" s="198"/>
    </row>
    <row r="417" spans="1:15" ht="14.25">
      <c r="A417" s="44">
        <v>71</v>
      </c>
      <c r="B417" s="164" t="s">
        <v>176</v>
      </c>
      <c r="C417" s="61" t="s">
        <v>178</v>
      </c>
      <c r="D417" s="61" t="s">
        <v>177</v>
      </c>
      <c r="E417" s="69" t="s">
        <v>186</v>
      </c>
      <c r="F417" s="68">
        <v>300</v>
      </c>
      <c r="G417" s="329"/>
      <c r="H417" s="69">
        <v>4</v>
      </c>
      <c r="I417" s="215">
        <f t="shared" si="11"/>
        <v>0</v>
      </c>
      <c r="K417" s="198"/>
      <c r="M417" s="198"/>
      <c r="O417" s="198"/>
    </row>
    <row r="418" spans="1:15" ht="15" thickBot="1">
      <c r="A418" s="44">
        <v>71</v>
      </c>
      <c r="B418" s="164" t="s">
        <v>176</v>
      </c>
      <c r="C418" s="61" t="s">
        <v>178</v>
      </c>
      <c r="D418" s="61" t="s">
        <v>20</v>
      </c>
      <c r="E418" s="69" t="s">
        <v>186</v>
      </c>
      <c r="F418" s="68">
        <v>300</v>
      </c>
      <c r="G418" s="329"/>
      <c r="H418" s="69">
        <v>2</v>
      </c>
      <c r="I418" s="215">
        <f t="shared" si="11"/>
        <v>0</v>
      </c>
      <c r="K418" s="198"/>
      <c r="M418" s="198"/>
      <c r="O418" s="198"/>
    </row>
    <row r="419" spans="1:15" ht="12.75">
      <c r="A419" s="29">
        <v>72</v>
      </c>
      <c r="B419" s="173" t="s">
        <v>83</v>
      </c>
      <c r="C419" s="30" t="s">
        <v>10</v>
      </c>
      <c r="D419" s="30" t="s">
        <v>39</v>
      </c>
      <c r="E419" s="31" t="s">
        <v>11</v>
      </c>
      <c r="F419" s="32">
        <v>3</v>
      </c>
      <c r="G419" s="320"/>
      <c r="H419" s="31">
        <v>1</v>
      </c>
      <c r="I419" s="208">
        <f t="shared" si="11"/>
        <v>0</v>
      </c>
      <c r="K419" s="198"/>
      <c r="M419" s="198"/>
      <c r="O419" s="198"/>
    </row>
    <row r="420" spans="1:15" ht="15" thickBot="1">
      <c r="A420" s="33">
        <v>72</v>
      </c>
      <c r="B420" s="175" t="s">
        <v>83</v>
      </c>
      <c r="C420" s="34" t="s">
        <v>17</v>
      </c>
      <c r="D420" s="34" t="s">
        <v>18</v>
      </c>
      <c r="E420" s="56" t="s">
        <v>186</v>
      </c>
      <c r="F420" s="36">
        <v>642</v>
      </c>
      <c r="G420" s="319"/>
      <c r="H420" s="35">
        <v>4</v>
      </c>
      <c r="I420" s="211">
        <f t="shared" si="11"/>
        <v>0</v>
      </c>
      <c r="K420" s="198"/>
      <c r="M420" s="198"/>
      <c r="O420" s="198"/>
    </row>
    <row r="421" spans="1:15" ht="15" thickBot="1">
      <c r="A421" s="70">
        <v>73</v>
      </c>
      <c r="B421" s="180" t="s">
        <v>84</v>
      </c>
      <c r="C421" s="130" t="s">
        <v>17</v>
      </c>
      <c r="D421" s="130" t="s">
        <v>18</v>
      </c>
      <c r="E421" s="67" t="s">
        <v>186</v>
      </c>
      <c r="F421" s="131">
        <v>2330</v>
      </c>
      <c r="G421" s="339"/>
      <c r="H421" s="132">
        <v>2</v>
      </c>
      <c r="I421" s="227">
        <f t="shared" si="11"/>
        <v>0</v>
      </c>
      <c r="K421" s="198"/>
      <c r="M421" s="198"/>
      <c r="O421" s="198"/>
    </row>
    <row r="422" spans="1:15" ht="14.25">
      <c r="A422" s="29">
        <v>74</v>
      </c>
      <c r="B422" s="173" t="s">
        <v>85</v>
      </c>
      <c r="C422" s="30" t="s">
        <v>21</v>
      </c>
      <c r="D422" s="30" t="s">
        <v>22</v>
      </c>
      <c r="E422" s="59" t="s">
        <v>186</v>
      </c>
      <c r="F422" s="32">
        <v>850</v>
      </c>
      <c r="G422" s="320"/>
      <c r="H422" s="31">
        <v>3</v>
      </c>
      <c r="I422" s="208">
        <f t="shared" si="11"/>
        <v>0</v>
      </c>
      <c r="K422" s="198"/>
      <c r="M422" s="198"/>
      <c r="O422" s="198"/>
    </row>
    <row r="423" spans="1:15" ht="14.25">
      <c r="A423" s="44">
        <v>74</v>
      </c>
      <c r="B423" s="174" t="s">
        <v>85</v>
      </c>
      <c r="C423" s="37" t="s">
        <v>21</v>
      </c>
      <c r="D423" s="37" t="s">
        <v>23</v>
      </c>
      <c r="E423" s="69" t="s">
        <v>186</v>
      </c>
      <c r="F423" s="28">
        <v>850</v>
      </c>
      <c r="G423" s="318"/>
      <c r="H423" s="38">
        <v>2</v>
      </c>
      <c r="I423" s="209">
        <f t="shared" si="11"/>
        <v>0</v>
      </c>
      <c r="K423" s="198"/>
      <c r="M423" s="198"/>
      <c r="O423" s="198"/>
    </row>
    <row r="424" spans="1:15" ht="14.25">
      <c r="A424" s="44">
        <v>74</v>
      </c>
      <c r="B424" s="174" t="s">
        <v>85</v>
      </c>
      <c r="C424" s="37" t="s">
        <v>17</v>
      </c>
      <c r="D424" s="37" t="s">
        <v>18</v>
      </c>
      <c r="E424" s="69" t="s">
        <v>186</v>
      </c>
      <c r="F424" s="28">
        <v>100</v>
      </c>
      <c r="G424" s="318"/>
      <c r="H424" s="38">
        <v>4</v>
      </c>
      <c r="I424" s="209">
        <f t="shared" si="11"/>
        <v>0</v>
      </c>
      <c r="K424" s="198"/>
      <c r="M424" s="198"/>
      <c r="O424" s="198"/>
    </row>
    <row r="425" spans="1:15" ht="14.25">
      <c r="A425" s="190">
        <v>74</v>
      </c>
      <c r="B425" s="297" t="s">
        <v>85</v>
      </c>
      <c r="C425" s="61" t="s">
        <v>17</v>
      </c>
      <c r="D425" s="61" t="s">
        <v>20</v>
      </c>
      <c r="E425" s="69" t="s">
        <v>186</v>
      </c>
      <c r="F425" s="68">
        <v>100</v>
      </c>
      <c r="G425" s="329"/>
      <c r="H425" s="69">
        <v>2</v>
      </c>
      <c r="I425" s="215">
        <f>F425*G425*H425</f>
        <v>0</v>
      </c>
      <c r="K425" s="198"/>
      <c r="M425" s="198"/>
      <c r="O425" s="198"/>
    </row>
    <row r="426" spans="1:15" ht="14.25">
      <c r="A426" s="37">
        <v>74</v>
      </c>
      <c r="B426" s="174" t="s">
        <v>85</v>
      </c>
      <c r="C426" s="37" t="s">
        <v>38</v>
      </c>
      <c r="D426" s="37" t="s">
        <v>18</v>
      </c>
      <c r="E426" s="69" t="s">
        <v>186</v>
      </c>
      <c r="F426" s="28">
        <v>750</v>
      </c>
      <c r="G426" s="318"/>
      <c r="H426" s="38">
        <v>4</v>
      </c>
      <c r="I426" s="209">
        <f t="shared" si="11"/>
        <v>0</v>
      </c>
      <c r="K426" s="198"/>
      <c r="M426" s="198"/>
      <c r="O426" s="198"/>
    </row>
    <row r="427" spans="1:15" ht="15" thickBot="1">
      <c r="A427" s="250">
        <v>74</v>
      </c>
      <c r="B427" s="298" t="s">
        <v>85</v>
      </c>
      <c r="C427" s="268" t="s">
        <v>17</v>
      </c>
      <c r="D427" s="268" t="s">
        <v>20</v>
      </c>
      <c r="E427" s="87" t="s">
        <v>186</v>
      </c>
      <c r="F427" s="269">
        <v>750</v>
      </c>
      <c r="G427" s="331"/>
      <c r="H427" s="87">
        <v>2</v>
      </c>
      <c r="I427" s="270">
        <f>F427*G427*H427</f>
        <v>0</v>
      </c>
      <c r="K427" s="198"/>
      <c r="M427" s="198"/>
      <c r="O427" s="198"/>
    </row>
    <row r="428" spans="1:15" ht="14.25">
      <c r="A428" s="29">
        <v>75</v>
      </c>
      <c r="B428" s="181" t="s">
        <v>86</v>
      </c>
      <c r="C428" s="30" t="s">
        <v>17</v>
      </c>
      <c r="D428" s="30" t="s">
        <v>148</v>
      </c>
      <c r="E428" s="59" t="s">
        <v>186</v>
      </c>
      <c r="F428" s="32">
        <v>1520</v>
      </c>
      <c r="G428" s="320"/>
      <c r="H428" s="31">
        <v>2</v>
      </c>
      <c r="I428" s="208">
        <f t="shared" si="11"/>
        <v>0</v>
      </c>
      <c r="K428" s="198"/>
      <c r="M428" s="198"/>
      <c r="O428" s="198"/>
    </row>
    <row r="429" spans="1:15" ht="15" thickBot="1">
      <c r="A429" s="33">
        <v>75</v>
      </c>
      <c r="B429" s="183" t="s">
        <v>86</v>
      </c>
      <c r="C429" s="34" t="s">
        <v>38</v>
      </c>
      <c r="D429" s="34" t="s">
        <v>148</v>
      </c>
      <c r="E429" s="56" t="s">
        <v>186</v>
      </c>
      <c r="F429" s="36">
        <v>451</v>
      </c>
      <c r="G429" s="319"/>
      <c r="H429" s="35">
        <v>2</v>
      </c>
      <c r="I429" s="211">
        <f t="shared" si="11"/>
        <v>0</v>
      </c>
      <c r="K429" s="198"/>
      <c r="M429" s="198"/>
      <c r="O429" s="198"/>
    </row>
    <row r="430" spans="1:18" ht="14.25">
      <c r="A430" s="29">
        <v>76</v>
      </c>
      <c r="B430" s="184" t="s">
        <v>87</v>
      </c>
      <c r="C430" s="30" t="s">
        <v>21</v>
      </c>
      <c r="D430" s="30" t="s">
        <v>22</v>
      </c>
      <c r="E430" s="59" t="s">
        <v>186</v>
      </c>
      <c r="F430" s="32">
        <v>160</v>
      </c>
      <c r="G430" s="320"/>
      <c r="H430" s="31">
        <v>3</v>
      </c>
      <c r="I430" s="208">
        <f t="shared" si="11"/>
        <v>0</v>
      </c>
      <c r="K430" s="198"/>
      <c r="L430" s="13"/>
      <c r="M430" s="203"/>
      <c r="N430" s="15"/>
      <c r="O430" s="203"/>
      <c r="P430" s="14"/>
      <c r="Q430" s="16"/>
      <c r="R430" s="43"/>
    </row>
    <row r="431" spans="1:18" ht="14.25">
      <c r="A431" s="44">
        <v>76</v>
      </c>
      <c r="B431" s="165" t="s">
        <v>87</v>
      </c>
      <c r="C431" s="37" t="s">
        <v>21</v>
      </c>
      <c r="D431" s="37" t="s">
        <v>23</v>
      </c>
      <c r="E431" s="69" t="s">
        <v>186</v>
      </c>
      <c r="F431" s="28">
        <v>160</v>
      </c>
      <c r="G431" s="318"/>
      <c r="H431" s="38">
        <v>2</v>
      </c>
      <c r="I431" s="209">
        <f t="shared" si="11"/>
        <v>0</v>
      </c>
      <c r="K431" s="198"/>
      <c r="L431" s="43"/>
      <c r="M431" s="202"/>
      <c r="N431" s="43"/>
      <c r="O431" s="202"/>
      <c r="P431" s="43"/>
      <c r="Q431" s="43"/>
      <c r="R431" s="43"/>
    </row>
    <row r="432" spans="1:18" ht="14.25">
      <c r="A432" s="44">
        <v>76</v>
      </c>
      <c r="B432" s="182" t="s">
        <v>87</v>
      </c>
      <c r="C432" s="37" t="s">
        <v>38</v>
      </c>
      <c r="D432" s="37" t="s">
        <v>18</v>
      </c>
      <c r="E432" s="69" t="s">
        <v>186</v>
      </c>
      <c r="F432" s="28">
        <v>1340</v>
      </c>
      <c r="G432" s="318"/>
      <c r="H432" s="38">
        <v>2</v>
      </c>
      <c r="I432" s="209">
        <f t="shared" si="11"/>
        <v>0</v>
      </c>
      <c r="K432" s="198"/>
      <c r="L432" s="13"/>
      <c r="M432" s="203"/>
      <c r="N432" s="15"/>
      <c r="O432" s="203"/>
      <c r="P432" s="14"/>
      <c r="Q432" s="16"/>
      <c r="R432" s="43"/>
    </row>
    <row r="433" spans="1:18" ht="15" thickBot="1">
      <c r="A433" s="33">
        <v>76</v>
      </c>
      <c r="B433" s="185" t="s">
        <v>87</v>
      </c>
      <c r="C433" s="34" t="s">
        <v>38</v>
      </c>
      <c r="D433" s="34" t="s">
        <v>20</v>
      </c>
      <c r="E433" s="56" t="s">
        <v>186</v>
      </c>
      <c r="F433" s="36">
        <v>1340</v>
      </c>
      <c r="G433" s="319"/>
      <c r="H433" s="35">
        <v>2</v>
      </c>
      <c r="I433" s="211">
        <f t="shared" si="11"/>
        <v>0</v>
      </c>
      <c r="K433" s="198"/>
      <c r="L433" s="13"/>
      <c r="M433" s="203"/>
      <c r="N433" s="15"/>
      <c r="O433" s="203"/>
      <c r="P433" s="14"/>
      <c r="Q433" s="16"/>
      <c r="R433" s="43"/>
    </row>
    <row r="434" spans="1:18" ht="15" thickBot="1">
      <c r="A434" s="70">
        <v>77</v>
      </c>
      <c r="B434" s="180" t="s">
        <v>88</v>
      </c>
      <c r="C434" s="130" t="s">
        <v>38</v>
      </c>
      <c r="D434" s="130" t="s">
        <v>148</v>
      </c>
      <c r="E434" s="67" t="s">
        <v>186</v>
      </c>
      <c r="F434" s="131">
        <v>350</v>
      </c>
      <c r="G434" s="339"/>
      <c r="H434" s="132">
        <v>2</v>
      </c>
      <c r="I434" s="227">
        <f t="shared" si="11"/>
        <v>0</v>
      </c>
      <c r="K434" s="198"/>
      <c r="L434" s="43"/>
      <c r="M434" s="202"/>
      <c r="N434" s="43"/>
      <c r="O434" s="202"/>
      <c r="P434" s="43"/>
      <c r="Q434" s="43"/>
      <c r="R434" s="43"/>
    </row>
    <row r="435" spans="1:15" ht="14.25">
      <c r="A435" s="29">
        <v>78</v>
      </c>
      <c r="B435" s="181" t="s">
        <v>89</v>
      </c>
      <c r="C435" s="30" t="s">
        <v>17</v>
      </c>
      <c r="D435" s="30" t="s">
        <v>148</v>
      </c>
      <c r="E435" s="59" t="s">
        <v>186</v>
      </c>
      <c r="F435" s="32">
        <v>64683</v>
      </c>
      <c r="G435" s="320"/>
      <c r="H435" s="31">
        <v>2</v>
      </c>
      <c r="I435" s="208">
        <f t="shared" si="11"/>
        <v>0</v>
      </c>
      <c r="K435" s="198"/>
      <c r="M435" s="198"/>
      <c r="O435" s="198"/>
    </row>
    <row r="436" spans="1:15" ht="15" thickBot="1">
      <c r="A436" s="33">
        <v>78</v>
      </c>
      <c r="B436" s="183" t="s">
        <v>89</v>
      </c>
      <c r="C436" s="34" t="s">
        <v>38</v>
      </c>
      <c r="D436" s="34" t="s">
        <v>148</v>
      </c>
      <c r="E436" s="56" t="s">
        <v>186</v>
      </c>
      <c r="F436" s="36">
        <v>9000</v>
      </c>
      <c r="G436" s="319"/>
      <c r="H436" s="35">
        <v>2</v>
      </c>
      <c r="I436" s="211">
        <f t="shared" si="11"/>
        <v>0</v>
      </c>
      <c r="K436" s="198"/>
      <c r="M436" s="198"/>
      <c r="O436" s="198"/>
    </row>
    <row r="437" spans="1:15" ht="14.25">
      <c r="A437" s="44">
        <v>79</v>
      </c>
      <c r="B437" s="165" t="s">
        <v>179</v>
      </c>
      <c r="C437" s="37" t="s">
        <v>17</v>
      </c>
      <c r="D437" s="37" t="s">
        <v>45</v>
      </c>
      <c r="E437" s="69" t="s">
        <v>186</v>
      </c>
      <c r="F437" s="28">
        <v>787</v>
      </c>
      <c r="G437" s="318"/>
      <c r="H437" s="38">
        <v>2</v>
      </c>
      <c r="I437" s="209">
        <f t="shared" si="11"/>
        <v>0</v>
      </c>
      <c r="K437" s="198"/>
      <c r="M437" s="198"/>
      <c r="O437" s="198"/>
    </row>
    <row r="438" spans="1:15" ht="14.25">
      <c r="A438" s="44">
        <v>79</v>
      </c>
      <c r="B438" s="165" t="s">
        <v>179</v>
      </c>
      <c r="C438" s="37" t="s">
        <v>17</v>
      </c>
      <c r="D438" s="61" t="s">
        <v>20</v>
      </c>
      <c r="E438" s="69" t="s">
        <v>186</v>
      </c>
      <c r="F438" s="28">
        <v>787</v>
      </c>
      <c r="G438" s="318"/>
      <c r="H438" s="38">
        <v>2</v>
      </c>
      <c r="I438" s="209">
        <f t="shared" si="11"/>
        <v>0</v>
      </c>
      <c r="K438" s="198"/>
      <c r="M438" s="198"/>
      <c r="O438" s="198"/>
    </row>
    <row r="439" spans="1:15" ht="14.25">
      <c r="A439" s="44">
        <v>79</v>
      </c>
      <c r="B439" s="165" t="s">
        <v>179</v>
      </c>
      <c r="C439" s="37" t="s">
        <v>38</v>
      </c>
      <c r="D439" s="37" t="s">
        <v>18</v>
      </c>
      <c r="E439" s="69" t="s">
        <v>186</v>
      </c>
      <c r="F439" s="28">
        <v>2593</v>
      </c>
      <c r="G439" s="318"/>
      <c r="H439" s="38">
        <v>2</v>
      </c>
      <c r="I439" s="209">
        <f t="shared" si="11"/>
        <v>0</v>
      </c>
      <c r="K439" s="198"/>
      <c r="M439" s="198"/>
      <c r="O439" s="198"/>
    </row>
    <row r="440" spans="1:15" ht="15" thickBot="1">
      <c r="A440" s="33">
        <v>79</v>
      </c>
      <c r="B440" s="185" t="s">
        <v>179</v>
      </c>
      <c r="C440" s="34" t="s">
        <v>38</v>
      </c>
      <c r="D440" s="55" t="s">
        <v>20</v>
      </c>
      <c r="E440" s="56" t="s">
        <v>186</v>
      </c>
      <c r="F440" s="36">
        <v>2593</v>
      </c>
      <c r="G440" s="319"/>
      <c r="H440" s="35">
        <v>2</v>
      </c>
      <c r="I440" s="211">
        <f t="shared" si="11"/>
        <v>0</v>
      </c>
      <c r="K440" s="198"/>
      <c r="M440" s="198"/>
      <c r="O440" s="198"/>
    </row>
    <row r="441" spans="1:15" ht="14.25">
      <c r="A441" s="29">
        <v>80</v>
      </c>
      <c r="B441" s="181" t="s">
        <v>90</v>
      </c>
      <c r="C441" s="30" t="s">
        <v>21</v>
      </c>
      <c r="D441" s="30" t="s">
        <v>91</v>
      </c>
      <c r="E441" s="59" t="s">
        <v>186</v>
      </c>
      <c r="F441" s="32">
        <v>235</v>
      </c>
      <c r="G441" s="320"/>
      <c r="H441" s="31">
        <v>2</v>
      </c>
      <c r="I441" s="208">
        <f aca="true" t="shared" si="13" ref="I441:I468">F441*G441*H441</f>
        <v>0</v>
      </c>
      <c r="K441" s="198"/>
      <c r="M441" s="198"/>
      <c r="O441" s="198"/>
    </row>
    <row r="442" spans="1:15" ht="14.25">
      <c r="A442" s="44">
        <v>80</v>
      </c>
      <c r="B442" s="182" t="s">
        <v>90</v>
      </c>
      <c r="C442" s="61" t="s">
        <v>201</v>
      </c>
      <c r="D442" s="37" t="s">
        <v>18</v>
      </c>
      <c r="E442" s="69" t="s">
        <v>186</v>
      </c>
      <c r="F442" s="28">
        <v>1400</v>
      </c>
      <c r="G442" s="318"/>
      <c r="H442" s="38">
        <v>1</v>
      </c>
      <c r="I442" s="209">
        <f t="shared" si="13"/>
        <v>0</v>
      </c>
      <c r="K442" s="198"/>
      <c r="M442" s="198"/>
      <c r="O442" s="198"/>
    </row>
    <row r="443" spans="1:15" ht="14.25">
      <c r="A443" s="44">
        <v>80</v>
      </c>
      <c r="B443" s="182" t="s">
        <v>90</v>
      </c>
      <c r="C443" s="37" t="s">
        <v>38</v>
      </c>
      <c r="D443" s="37" t="s">
        <v>18</v>
      </c>
      <c r="E443" s="69" t="s">
        <v>186</v>
      </c>
      <c r="F443" s="28">
        <v>325</v>
      </c>
      <c r="G443" s="318"/>
      <c r="H443" s="38">
        <v>2</v>
      </c>
      <c r="I443" s="209">
        <f t="shared" si="13"/>
        <v>0</v>
      </c>
      <c r="K443" s="198"/>
      <c r="M443" s="198"/>
      <c r="O443" s="198"/>
    </row>
    <row r="444" spans="1:15" ht="15" thickBot="1">
      <c r="A444" s="33">
        <v>80</v>
      </c>
      <c r="B444" s="183" t="s">
        <v>90</v>
      </c>
      <c r="C444" s="34" t="s">
        <v>38</v>
      </c>
      <c r="D444" s="34" t="s">
        <v>20</v>
      </c>
      <c r="E444" s="56" t="s">
        <v>186</v>
      </c>
      <c r="F444" s="36">
        <v>325</v>
      </c>
      <c r="G444" s="319"/>
      <c r="H444" s="35">
        <v>2</v>
      </c>
      <c r="I444" s="211">
        <f t="shared" si="13"/>
        <v>0</v>
      </c>
      <c r="K444" s="198"/>
      <c r="M444" s="198"/>
      <c r="O444" s="198"/>
    </row>
    <row r="445" spans="1:15" ht="14.25">
      <c r="A445" s="29">
        <v>81</v>
      </c>
      <c r="B445" s="168" t="s">
        <v>180</v>
      </c>
      <c r="C445" s="30" t="s">
        <v>21</v>
      </c>
      <c r="D445" s="30" t="s">
        <v>23</v>
      </c>
      <c r="E445" s="59" t="s">
        <v>186</v>
      </c>
      <c r="F445" s="32">
        <v>225</v>
      </c>
      <c r="G445" s="320"/>
      <c r="H445" s="31">
        <v>2</v>
      </c>
      <c r="I445" s="208">
        <f t="shared" si="13"/>
        <v>0</v>
      </c>
      <c r="K445" s="198"/>
      <c r="M445" s="198"/>
      <c r="O445" s="198"/>
    </row>
    <row r="446" spans="1:15" ht="14.25">
      <c r="A446" s="44">
        <v>81</v>
      </c>
      <c r="B446" s="164" t="s">
        <v>180</v>
      </c>
      <c r="C446" s="37" t="s">
        <v>21</v>
      </c>
      <c r="D446" s="61" t="s">
        <v>152</v>
      </c>
      <c r="E446" s="69" t="s">
        <v>186</v>
      </c>
      <c r="F446" s="28">
        <v>225</v>
      </c>
      <c r="G446" s="318"/>
      <c r="H446" s="38">
        <v>3</v>
      </c>
      <c r="I446" s="209">
        <f t="shared" si="13"/>
        <v>0</v>
      </c>
      <c r="K446" s="198"/>
      <c r="M446" s="198"/>
      <c r="O446" s="198"/>
    </row>
    <row r="447" spans="1:15" ht="15" thickBot="1">
      <c r="A447" s="33">
        <v>81</v>
      </c>
      <c r="B447" s="169" t="s">
        <v>180</v>
      </c>
      <c r="C447" s="34" t="s">
        <v>17</v>
      </c>
      <c r="D447" s="34" t="s">
        <v>18</v>
      </c>
      <c r="E447" s="56" t="s">
        <v>186</v>
      </c>
      <c r="F447" s="36">
        <v>680</v>
      </c>
      <c r="G447" s="319"/>
      <c r="H447" s="35">
        <v>4</v>
      </c>
      <c r="I447" s="211">
        <f t="shared" si="13"/>
        <v>0</v>
      </c>
      <c r="K447" s="198"/>
      <c r="M447" s="198"/>
      <c r="O447" s="198"/>
    </row>
    <row r="448" spans="1:15" s="45" customFormat="1" ht="14.25">
      <c r="A448" s="121">
        <v>82</v>
      </c>
      <c r="B448" s="186" t="s">
        <v>92</v>
      </c>
      <c r="C448" s="122" t="s">
        <v>17</v>
      </c>
      <c r="D448" s="30" t="s">
        <v>45</v>
      </c>
      <c r="E448" s="59" t="s">
        <v>186</v>
      </c>
      <c r="F448" s="60">
        <f>840+40</f>
        <v>880</v>
      </c>
      <c r="G448" s="349"/>
      <c r="H448" s="124">
        <v>2</v>
      </c>
      <c r="I448" s="213">
        <f t="shared" si="13"/>
        <v>0</v>
      </c>
      <c r="J448" s="1"/>
      <c r="K448" s="198"/>
      <c r="M448" s="199"/>
      <c r="O448" s="199"/>
    </row>
    <row r="449" spans="1:15" ht="15" thickBot="1">
      <c r="A449" s="33">
        <v>82</v>
      </c>
      <c r="B449" s="183" t="s">
        <v>92</v>
      </c>
      <c r="C449" s="150" t="s">
        <v>38</v>
      </c>
      <c r="D449" s="55" t="s">
        <v>45</v>
      </c>
      <c r="E449" s="56" t="s">
        <v>186</v>
      </c>
      <c r="F449" s="57">
        <v>2204</v>
      </c>
      <c r="G449" s="350"/>
      <c r="H449" s="151">
        <v>2</v>
      </c>
      <c r="I449" s="241">
        <f t="shared" si="13"/>
        <v>0</v>
      </c>
      <c r="K449" s="198"/>
      <c r="M449" s="198"/>
      <c r="O449" s="198"/>
    </row>
    <row r="450" spans="1:15" ht="14.25">
      <c r="A450" s="44">
        <v>83</v>
      </c>
      <c r="B450" s="165" t="s">
        <v>181</v>
      </c>
      <c r="C450" s="37" t="s">
        <v>38</v>
      </c>
      <c r="D450" s="37" t="s">
        <v>18</v>
      </c>
      <c r="E450" s="69" t="s">
        <v>186</v>
      </c>
      <c r="F450" s="28">
        <v>4719</v>
      </c>
      <c r="G450" s="318"/>
      <c r="H450" s="38">
        <v>2</v>
      </c>
      <c r="I450" s="209">
        <f t="shared" si="13"/>
        <v>0</v>
      </c>
      <c r="K450" s="198"/>
      <c r="M450" s="198"/>
      <c r="O450" s="198"/>
    </row>
    <row r="451" spans="1:15" ht="15" thickBot="1">
      <c r="A451" s="33">
        <v>83</v>
      </c>
      <c r="B451" s="185" t="s">
        <v>181</v>
      </c>
      <c r="C451" s="34" t="s">
        <v>38</v>
      </c>
      <c r="D451" s="34" t="s">
        <v>20</v>
      </c>
      <c r="E451" s="56" t="s">
        <v>186</v>
      </c>
      <c r="F451" s="36">
        <v>4719</v>
      </c>
      <c r="G451" s="319"/>
      <c r="H451" s="35">
        <v>2</v>
      </c>
      <c r="I451" s="211">
        <f t="shared" si="13"/>
        <v>0</v>
      </c>
      <c r="K451" s="198"/>
      <c r="M451" s="198"/>
      <c r="O451" s="198"/>
    </row>
    <row r="452" spans="1:15" ht="14.25">
      <c r="A452" s="29">
        <v>84</v>
      </c>
      <c r="B452" s="181" t="s">
        <v>93</v>
      </c>
      <c r="C452" s="30" t="s">
        <v>17</v>
      </c>
      <c r="D452" s="30" t="s">
        <v>148</v>
      </c>
      <c r="E452" s="59" t="s">
        <v>186</v>
      </c>
      <c r="F452" s="32">
        <v>18855</v>
      </c>
      <c r="G452" s="320"/>
      <c r="H452" s="31">
        <v>2</v>
      </c>
      <c r="I452" s="208">
        <f t="shared" si="13"/>
        <v>0</v>
      </c>
      <c r="K452" s="198"/>
      <c r="M452" s="198"/>
      <c r="O452" s="198"/>
    </row>
    <row r="453" spans="1:15" ht="15" thickBot="1">
      <c r="A453" s="33">
        <v>84</v>
      </c>
      <c r="B453" s="183" t="s">
        <v>93</v>
      </c>
      <c r="C453" s="34" t="s">
        <v>38</v>
      </c>
      <c r="D453" s="34" t="s">
        <v>148</v>
      </c>
      <c r="E453" s="56" t="s">
        <v>186</v>
      </c>
      <c r="F453" s="36">
        <v>1130</v>
      </c>
      <c r="G453" s="319"/>
      <c r="H453" s="35">
        <v>2</v>
      </c>
      <c r="I453" s="211">
        <f t="shared" si="13"/>
        <v>0</v>
      </c>
      <c r="K453" s="198"/>
      <c r="M453" s="198"/>
      <c r="O453" s="198"/>
    </row>
    <row r="454" spans="1:15" ht="15" thickBot="1">
      <c r="A454" s="70">
        <v>85</v>
      </c>
      <c r="B454" s="180" t="s">
        <v>94</v>
      </c>
      <c r="C454" s="130" t="s">
        <v>17</v>
      </c>
      <c r="D454" s="130" t="s">
        <v>148</v>
      </c>
      <c r="E454" s="67" t="s">
        <v>186</v>
      </c>
      <c r="F454" s="131">
        <v>2998</v>
      </c>
      <c r="G454" s="339"/>
      <c r="H454" s="132">
        <v>2</v>
      </c>
      <c r="I454" s="227">
        <f t="shared" si="13"/>
        <v>0</v>
      </c>
      <c r="K454" s="198"/>
      <c r="M454" s="198"/>
      <c r="O454" s="198"/>
    </row>
    <row r="455" spans="1:15" ht="14.25">
      <c r="A455" s="29">
        <v>86</v>
      </c>
      <c r="B455" s="173" t="s">
        <v>95</v>
      </c>
      <c r="C455" s="122" t="s">
        <v>17</v>
      </c>
      <c r="D455" s="122" t="s">
        <v>18</v>
      </c>
      <c r="E455" s="59" t="s">
        <v>186</v>
      </c>
      <c r="F455" s="60">
        <v>2182</v>
      </c>
      <c r="G455" s="351"/>
      <c r="H455" s="124">
        <v>4</v>
      </c>
      <c r="I455" s="213">
        <f t="shared" si="13"/>
        <v>0</v>
      </c>
      <c r="K455" s="198"/>
      <c r="M455" s="198"/>
      <c r="O455" s="198"/>
    </row>
    <row r="456" spans="1:15" ht="14.25">
      <c r="A456" s="44">
        <v>86</v>
      </c>
      <c r="B456" s="174" t="s">
        <v>95</v>
      </c>
      <c r="C456" s="61" t="s">
        <v>38</v>
      </c>
      <c r="D456" s="48" t="s">
        <v>18</v>
      </c>
      <c r="E456" s="69" t="s">
        <v>186</v>
      </c>
      <c r="F456" s="68">
        <v>730</v>
      </c>
      <c r="G456" s="352"/>
      <c r="H456" s="49">
        <v>4</v>
      </c>
      <c r="I456" s="214">
        <f t="shared" si="13"/>
        <v>0</v>
      </c>
      <c r="K456" s="198"/>
      <c r="M456" s="198"/>
      <c r="O456" s="198"/>
    </row>
    <row r="457" spans="1:15" ht="13.5" thickBot="1">
      <c r="A457" s="34">
        <v>86</v>
      </c>
      <c r="B457" s="169" t="s">
        <v>222</v>
      </c>
      <c r="C457" s="34" t="s">
        <v>28</v>
      </c>
      <c r="D457" s="34" t="s">
        <v>25</v>
      </c>
      <c r="E457" s="35" t="s">
        <v>26</v>
      </c>
      <c r="F457" s="36">
        <v>60</v>
      </c>
      <c r="G457" s="319"/>
      <c r="H457" s="35">
        <v>3</v>
      </c>
      <c r="I457" s="211">
        <f t="shared" si="13"/>
        <v>0</v>
      </c>
      <c r="K457" s="198"/>
      <c r="M457" s="198"/>
      <c r="O457" s="198"/>
    </row>
    <row r="458" spans="1:15" ht="14.25">
      <c r="A458" s="47">
        <v>87</v>
      </c>
      <c r="B458" s="189" t="s">
        <v>96</v>
      </c>
      <c r="C458" s="118" t="s">
        <v>21</v>
      </c>
      <c r="D458" s="118" t="s">
        <v>23</v>
      </c>
      <c r="E458" s="87" t="s">
        <v>186</v>
      </c>
      <c r="F458" s="119">
        <v>300</v>
      </c>
      <c r="G458" s="325"/>
      <c r="H458" s="120">
        <v>2</v>
      </c>
      <c r="I458" s="242">
        <f t="shared" si="13"/>
        <v>0</v>
      </c>
      <c r="K458" s="198"/>
      <c r="M458" s="198"/>
      <c r="O458" s="198"/>
    </row>
    <row r="459" spans="1:15" ht="14.25">
      <c r="A459" s="44">
        <v>87</v>
      </c>
      <c r="B459" s="182" t="s">
        <v>96</v>
      </c>
      <c r="C459" s="48" t="s">
        <v>17</v>
      </c>
      <c r="D459" s="37" t="s">
        <v>148</v>
      </c>
      <c r="E459" s="69" t="s">
        <v>186</v>
      </c>
      <c r="F459" s="46">
        <v>508</v>
      </c>
      <c r="G459" s="318"/>
      <c r="H459" s="49">
        <v>2</v>
      </c>
      <c r="I459" s="214">
        <f t="shared" si="13"/>
        <v>0</v>
      </c>
      <c r="K459" s="198"/>
      <c r="M459" s="198"/>
      <c r="O459" s="198"/>
    </row>
    <row r="460" spans="1:15" ht="15" thickBot="1">
      <c r="A460" s="33">
        <v>87</v>
      </c>
      <c r="B460" s="183" t="s">
        <v>96</v>
      </c>
      <c r="C460" s="115" t="s">
        <v>38</v>
      </c>
      <c r="D460" s="34" t="s">
        <v>148</v>
      </c>
      <c r="E460" s="56" t="s">
        <v>186</v>
      </c>
      <c r="F460" s="116">
        <v>2603</v>
      </c>
      <c r="G460" s="319"/>
      <c r="H460" s="127">
        <v>2</v>
      </c>
      <c r="I460" s="224">
        <f t="shared" si="13"/>
        <v>0</v>
      </c>
      <c r="K460" s="198"/>
      <c r="M460" s="198"/>
      <c r="O460" s="198"/>
    </row>
    <row r="461" spans="1:15" ht="15" thickBot="1">
      <c r="A461" s="70">
        <v>88</v>
      </c>
      <c r="B461" s="180" t="s">
        <v>97</v>
      </c>
      <c r="C461" s="147" t="s">
        <v>17</v>
      </c>
      <c r="D461" s="130" t="s">
        <v>148</v>
      </c>
      <c r="E461" s="67" t="s">
        <v>186</v>
      </c>
      <c r="F461" s="148">
        <v>4247</v>
      </c>
      <c r="G461" s="339"/>
      <c r="H461" s="149">
        <v>2</v>
      </c>
      <c r="I461" s="240">
        <f t="shared" si="13"/>
        <v>0</v>
      </c>
      <c r="K461" s="198"/>
      <c r="M461" s="198"/>
      <c r="O461" s="198"/>
    </row>
    <row r="462" spans="1:15" ht="15" thickBot="1">
      <c r="A462" s="70">
        <v>89</v>
      </c>
      <c r="B462" s="180" t="s">
        <v>98</v>
      </c>
      <c r="C462" s="147" t="s">
        <v>17</v>
      </c>
      <c r="D462" s="130" t="s">
        <v>148</v>
      </c>
      <c r="E462" s="67" t="s">
        <v>186</v>
      </c>
      <c r="F462" s="148">
        <v>3636</v>
      </c>
      <c r="G462" s="339"/>
      <c r="H462" s="149">
        <v>2</v>
      </c>
      <c r="I462" s="240">
        <f t="shared" si="13"/>
        <v>0</v>
      </c>
      <c r="K462" s="198"/>
      <c r="M462" s="198"/>
      <c r="O462" s="198"/>
    </row>
    <row r="463" spans="1:15" ht="14.25">
      <c r="A463" s="29">
        <v>90</v>
      </c>
      <c r="B463" s="181" t="s">
        <v>99</v>
      </c>
      <c r="C463" s="122" t="s">
        <v>17</v>
      </c>
      <c r="D463" s="30" t="s">
        <v>148</v>
      </c>
      <c r="E463" s="59" t="s">
        <v>186</v>
      </c>
      <c r="F463" s="123">
        <v>1300</v>
      </c>
      <c r="G463" s="320"/>
      <c r="H463" s="124">
        <v>2</v>
      </c>
      <c r="I463" s="213">
        <f t="shared" si="13"/>
        <v>0</v>
      </c>
      <c r="K463" s="198"/>
      <c r="M463" s="198"/>
      <c r="O463" s="198"/>
    </row>
    <row r="464" spans="1:15" ht="15" thickBot="1">
      <c r="A464" s="33">
        <v>90</v>
      </c>
      <c r="B464" s="183" t="s">
        <v>99</v>
      </c>
      <c r="C464" s="115" t="s">
        <v>38</v>
      </c>
      <c r="D464" s="34" t="s">
        <v>148</v>
      </c>
      <c r="E464" s="56" t="s">
        <v>186</v>
      </c>
      <c r="F464" s="116">
        <v>2118</v>
      </c>
      <c r="G464" s="319"/>
      <c r="H464" s="127">
        <v>2</v>
      </c>
      <c r="I464" s="224">
        <f t="shared" si="13"/>
        <v>0</v>
      </c>
      <c r="K464" s="198"/>
      <c r="M464" s="198"/>
      <c r="O464" s="198"/>
    </row>
    <row r="465" spans="1:15" ht="14.25">
      <c r="A465" s="44">
        <v>91</v>
      </c>
      <c r="B465" s="174" t="s">
        <v>100</v>
      </c>
      <c r="C465" s="61" t="s">
        <v>190</v>
      </c>
      <c r="D465" s="61" t="s">
        <v>191</v>
      </c>
      <c r="E465" s="69" t="s">
        <v>186</v>
      </c>
      <c r="F465" s="28">
        <v>60</v>
      </c>
      <c r="G465" s="318"/>
      <c r="H465" s="38">
        <v>3</v>
      </c>
      <c r="I465" s="209">
        <f t="shared" si="13"/>
        <v>0</v>
      </c>
      <c r="K465" s="198"/>
      <c r="M465" s="198"/>
      <c r="O465" s="198"/>
    </row>
    <row r="466" spans="1:15" ht="14.25">
      <c r="A466" s="44">
        <v>91</v>
      </c>
      <c r="B466" s="174" t="s">
        <v>100</v>
      </c>
      <c r="C466" s="61" t="s">
        <v>21</v>
      </c>
      <c r="D466" s="61" t="s">
        <v>192</v>
      </c>
      <c r="E466" s="69" t="s">
        <v>186</v>
      </c>
      <c r="F466" s="28">
        <v>60</v>
      </c>
      <c r="G466" s="318"/>
      <c r="H466" s="38">
        <v>2</v>
      </c>
      <c r="I466" s="209">
        <f t="shared" si="13"/>
        <v>0</v>
      </c>
      <c r="K466" s="198"/>
      <c r="M466" s="198"/>
      <c r="O466" s="198"/>
    </row>
    <row r="467" spans="1:15" ht="14.25">
      <c r="A467" s="250">
        <v>91</v>
      </c>
      <c r="B467" s="174" t="s">
        <v>100</v>
      </c>
      <c r="C467" s="196" t="s">
        <v>17</v>
      </c>
      <c r="D467" s="196" t="s">
        <v>45</v>
      </c>
      <c r="E467" s="87" t="s">
        <v>186</v>
      </c>
      <c r="F467" s="42">
        <v>50</v>
      </c>
      <c r="G467" s="325"/>
      <c r="H467" s="197">
        <v>4</v>
      </c>
      <c r="I467" s="210">
        <f t="shared" si="13"/>
        <v>0</v>
      </c>
      <c r="K467" s="198"/>
      <c r="M467" s="198"/>
      <c r="O467" s="198"/>
    </row>
    <row r="468" spans="1:15" ht="15" thickBot="1">
      <c r="A468" s="250">
        <v>91</v>
      </c>
      <c r="B468" s="174" t="s">
        <v>100</v>
      </c>
      <c r="C468" s="37" t="s">
        <v>17</v>
      </c>
      <c r="D468" s="37" t="s">
        <v>20</v>
      </c>
      <c r="E468" s="69" t="s">
        <v>186</v>
      </c>
      <c r="F468" s="28">
        <v>50</v>
      </c>
      <c r="G468" s="318"/>
      <c r="H468" s="38">
        <v>2</v>
      </c>
      <c r="I468" s="209">
        <f t="shared" si="13"/>
        <v>0</v>
      </c>
      <c r="K468" s="198"/>
      <c r="M468" s="198"/>
      <c r="O468" s="198"/>
    </row>
    <row r="469" spans="1:15" ht="12.75">
      <c r="A469" s="29">
        <v>92</v>
      </c>
      <c r="B469" s="173" t="s">
        <v>132</v>
      </c>
      <c r="C469" s="30"/>
      <c r="D469" s="30"/>
      <c r="E469" s="31"/>
      <c r="F469" s="32"/>
      <c r="G469" s="320"/>
      <c r="H469" s="31"/>
      <c r="I469" s="208"/>
      <c r="K469" s="198"/>
      <c r="M469" s="198"/>
      <c r="O469" s="198"/>
    </row>
    <row r="470" spans="1:15" ht="14.25">
      <c r="A470" s="44">
        <v>92</v>
      </c>
      <c r="B470" s="174" t="s">
        <v>136</v>
      </c>
      <c r="C470" s="37" t="s">
        <v>21</v>
      </c>
      <c r="D470" s="37" t="s">
        <v>152</v>
      </c>
      <c r="E470" s="69" t="s">
        <v>186</v>
      </c>
      <c r="F470" s="28">
        <v>6</v>
      </c>
      <c r="G470" s="318"/>
      <c r="H470" s="38">
        <v>3</v>
      </c>
      <c r="I470" s="209">
        <f aca="true" t="shared" si="14" ref="I470:I493">F470*G470*H470</f>
        <v>0</v>
      </c>
      <c r="K470" s="198"/>
      <c r="M470" s="198"/>
      <c r="O470" s="198"/>
    </row>
    <row r="471" spans="1:15" ht="14.25">
      <c r="A471" s="44">
        <v>92</v>
      </c>
      <c r="B471" s="174" t="s">
        <v>136</v>
      </c>
      <c r="C471" s="37" t="s">
        <v>21</v>
      </c>
      <c r="D471" s="37" t="s">
        <v>23</v>
      </c>
      <c r="E471" s="69" t="s">
        <v>186</v>
      </c>
      <c r="F471" s="28">
        <v>6</v>
      </c>
      <c r="G471" s="318"/>
      <c r="H471" s="38">
        <v>2</v>
      </c>
      <c r="I471" s="209">
        <f t="shared" si="14"/>
        <v>0</v>
      </c>
      <c r="K471" s="198"/>
      <c r="M471" s="198"/>
      <c r="O471" s="198"/>
    </row>
    <row r="472" spans="1:15" ht="14.25">
      <c r="A472" s="44">
        <v>92</v>
      </c>
      <c r="B472" s="174" t="s">
        <v>137</v>
      </c>
      <c r="C472" s="37" t="s">
        <v>21</v>
      </c>
      <c r="D472" s="37" t="s">
        <v>22</v>
      </c>
      <c r="E472" s="69" t="s">
        <v>186</v>
      </c>
      <c r="F472" s="28">
        <v>10</v>
      </c>
      <c r="G472" s="318"/>
      <c r="H472" s="38">
        <v>3</v>
      </c>
      <c r="I472" s="209">
        <f t="shared" si="14"/>
        <v>0</v>
      </c>
      <c r="K472" s="198"/>
      <c r="M472" s="198"/>
      <c r="O472" s="198"/>
    </row>
    <row r="473" spans="1:15" ht="14.25">
      <c r="A473" s="44">
        <v>92</v>
      </c>
      <c r="B473" s="174" t="s">
        <v>137</v>
      </c>
      <c r="C473" s="37" t="s">
        <v>21</v>
      </c>
      <c r="D473" s="37" t="s">
        <v>23</v>
      </c>
      <c r="E473" s="69" t="s">
        <v>186</v>
      </c>
      <c r="F473" s="28">
        <v>10</v>
      </c>
      <c r="G473" s="318"/>
      <c r="H473" s="38">
        <v>2</v>
      </c>
      <c r="I473" s="209">
        <f t="shared" si="14"/>
        <v>0</v>
      </c>
      <c r="K473" s="198"/>
      <c r="M473" s="198"/>
      <c r="O473" s="198"/>
    </row>
    <row r="474" spans="1:15" ht="14.25">
      <c r="A474" s="44">
        <v>92</v>
      </c>
      <c r="B474" s="174" t="s">
        <v>137</v>
      </c>
      <c r="C474" s="61" t="s">
        <v>31</v>
      </c>
      <c r="D474" s="37" t="s">
        <v>22</v>
      </c>
      <c r="E474" s="69" t="s">
        <v>186</v>
      </c>
      <c r="F474" s="28">
        <v>4</v>
      </c>
      <c r="G474" s="322"/>
      <c r="H474" s="38">
        <v>4</v>
      </c>
      <c r="I474" s="209">
        <f t="shared" si="14"/>
        <v>0</v>
      </c>
      <c r="K474" s="198"/>
      <c r="M474" s="198"/>
      <c r="O474" s="198"/>
    </row>
    <row r="475" spans="1:15" ht="14.25">
      <c r="A475" s="44">
        <v>92</v>
      </c>
      <c r="B475" s="174" t="s">
        <v>137</v>
      </c>
      <c r="C475" s="61" t="s">
        <v>31</v>
      </c>
      <c r="D475" s="37" t="s">
        <v>36</v>
      </c>
      <c r="E475" s="69" t="s">
        <v>186</v>
      </c>
      <c r="F475" s="28">
        <v>4</v>
      </c>
      <c r="G475" s="322"/>
      <c r="H475" s="38">
        <v>1</v>
      </c>
      <c r="I475" s="209">
        <f t="shared" si="14"/>
        <v>0</v>
      </c>
      <c r="K475" s="198"/>
      <c r="M475" s="198"/>
      <c r="O475" s="198"/>
    </row>
    <row r="476" spans="1:15" ht="14.25">
      <c r="A476" s="44">
        <v>92</v>
      </c>
      <c r="B476" s="174" t="s">
        <v>137</v>
      </c>
      <c r="C476" s="61" t="s">
        <v>31</v>
      </c>
      <c r="D476" s="37" t="s">
        <v>33</v>
      </c>
      <c r="E476" s="69" t="s">
        <v>186</v>
      </c>
      <c r="F476" s="28">
        <v>4</v>
      </c>
      <c r="G476" s="322"/>
      <c r="H476" s="38">
        <v>1</v>
      </c>
      <c r="I476" s="209">
        <f t="shared" si="14"/>
        <v>0</v>
      </c>
      <c r="K476" s="198"/>
      <c r="M476" s="198"/>
      <c r="O476" s="198"/>
    </row>
    <row r="477" spans="1:15" ht="14.25">
      <c r="A477" s="44">
        <v>92</v>
      </c>
      <c r="B477" s="174" t="s">
        <v>138</v>
      </c>
      <c r="C477" s="37" t="s">
        <v>21</v>
      </c>
      <c r="D477" s="37" t="s">
        <v>22</v>
      </c>
      <c r="E477" s="69" t="s">
        <v>186</v>
      </c>
      <c r="F477" s="28">
        <v>6</v>
      </c>
      <c r="G477" s="318"/>
      <c r="H477" s="38">
        <v>3</v>
      </c>
      <c r="I477" s="209">
        <f t="shared" si="14"/>
        <v>0</v>
      </c>
      <c r="K477" s="198"/>
      <c r="M477" s="198"/>
      <c r="O477" s="198"/>
    </row>
    <row r="478" spans="1:15" ht="14.25">
      <c r="A478" s="44">
        <v>92</v>
      </c>
      <c r="B478" s="174" t="s">
        <v>138</v>
      </c>
      <c r="C478" s="37" t="s">
        <v>21</v>
      </c>
      <c r="D478" s="37" t="s">
        <v>23</v>
      </c>
      <c r="E478" s="69" t="s">
        <v>186</v>
      </c>
      <c r="F478" s="28">
        <v>6</v>
      </c>
      <c r="G478" s="318"/>
      <c r="H478" s="38">
        <v>2</v>
      </c>
      <c r="I478" s="209">
        <f t="shared" si="14"/>
        <v>0</v>
      </c>
      <c r="K478" s="198"/>
      <c r="M478" s="198"/>
      <c r="O478" s="198"/>
    </row>
    <row r="479" spans="1:15" ht="12.75">
      <c r="A479" s="44">
        <v>92</v>
      </c>
      <c r="B479" s="174" t="s">
        <v>134</v>
      </c>
      <c r="C479" s="37" t="s">
        <v>29</v>
      </c>
      <c r="D479" s="37" t="s">
        <v>135</v>
      </c>
      <c r="E479" s="38" t="s">
        <v>11</v>
      </c>
      <c r="F479" s="28">
        <v>2</v>
      </c>
      <c r="G479" s="318"/>
      <c r="H479" s="38">
        <v>1</v>
      </c>
      <c r="I479" s="209">
        <f t="shared" si="14"/>
        <v>0</v>
      </c>
      <c r="K479" s="198"/>
      <c r="M479" s="198"/>
      <c r="O479" s="198"/>
    </row>
    <row r="480" spans="1:15" ht="14.25">
      <c r="A480" s="44">
        <v>92</v>
      </c>
      <c r="B480" s="174" t="s">
        <v>133</v>
      </c>
      <c r="C480" s="61" t="s">
        <v>31</v>
      </c>
      <c r="D480" s="37" t="s">
        <v>22</v>
      </c>
      <c r="E480" s="69" t="s">
        <v>186</v>
      </c>
      <c r="F480" s="28">
        <v>15</v>
      </c>
      <c r="G480" s="322"/>
      <c r="H480" s="38">
        <v>4</v>
      </c>
      <c r="I480" s="209">
        <f>F480*G480*H480</f>
        <v>0</v>
      </c>
      <c r="K480" s="198"/>
      <c r="M480" s="198"/>
      <c r="O480" s="198"/>
    </row>
    <row r="481" spans="1:15" ht="14.25">
      <c r="A481" s="44">
        <v>92</v>
      </c>
      <c r="B481" s="174" t="s">
        <v>133</v>
      </c>
      <c r="C481" s="61" t="s">
        <v>31</v>
      </c>
      <c r="D481" s="37" t="s">
        <v>36</v>
      </c>
      <c r="E481" s="69" t="s">
        <v>186</v>
      </c>
      <c r="F481" s="28">
        <v>15</v>
      </c>
      <c r="G481" s="322"/>
      <c r="H481" s="38">
        <v>1</v>
      </c>
      <c r="I481" s="209">
        <f>F481*G481*H481</f>
        <v>0</v>
      </c>
      <c r="K481" s="198"/>
      <c r="M481" s="198"/>
      <c r="O481" s="198"/>
    </row>
    <row r="482" spans="1:15" ht="14.25">
      <c r="A482" s="190">
        <v>92</v>
      </c>
      <c r="B482" s="174" t="s">
        <v>133</v>
      </c>
      <c r="C482" s="61" t="s">
        <v>31</v>
      </c>
      <c r="D482" s="37" t="s">
        <v>33</v>
      </c>
      <c r="E482" s="69" t="s">
        <v>186</v>
      </c>
      <c r="F482" s="28">
        <v>15</v>
      </c>
      <c r="G482" s="322"/>
      <c r="H482" s="38">
        <v>1</v>
      </c>
      <c r="I482" s="209">
        <f>F482*G482*H482</f>
        <v>0</v>
      </c>
      <c r="K482" s="198"/>
      <c r="M482" s="198"/>
      <c r="O482" s="198"/>
    </row>
    <row r="483" spans="1:15" ht="12.75">
      <c r="A483" s="44">
        <v>92</v>
      </c>
      <c r="B483" s="174" t="s">
        <v>133</v>
      </c>
      <c r="C483" s="37" t="s">
        <v>28</v>
      </c>
      <c r="D483" s="37" t="s">
        <v>25</v>
      </c>
      <c r="E483" s="38" t="s">
        <v>26</v>
      </c>
      <c r="F483" s="28">
        <v>5</v>
      </c>
      <c r="G483" s="318"/>
      <c r="H483" s="38">
        <v>3</v>
      </c>
      <c r="I483" s="209">
        <f t="shared" si="14"/>
        <v>0</v>
      </c>
      <c r="K483" s="198"/>
      <c r="M483" s="198"/>
      <c r="O483" s="198"/>
    </row>
    <row r="484" spans="1:15" ht="13.5" thickBot="1">
      <c r="A484" s="282">
        <v>92</v>
      </c>
      <c r="B484" s="264" t="s">
        <v>226</v>
      </c>
      <c r="C484" s="196" t="s">
        <v>29</v>
      </c>
      <c r="D484" s="196" t="s">
        <v>30</v>
      </c>
      <c r="E484" s="87" t="s">
        <v>11</v>
      </c>
      <c r="F484" s="42">
        <v>3</v>
      </c>
      <c r="G484" s="325"/>
      <c r="H484" s="197">
        <v>2</v>
      </c>
      <c r="I484" s="210">
        <f t="shared" si="14"/>
        <v>0</v>
      </c>
      <c r="K484" s="198"/>
      <c r="M484" s="198"/>
      <c r="O484" s="198"/>
    </row>
    <row r="485" spans="1:15" ht="15" thickBot="1">
      <c r="A485" s="70">
        <v>93</v>
      </c>
      <c r="B485" s="180" t="s">
        <v>139</v>
      </c>
      <c r="C485" s="130" t="s">
        <v>38</v>
      </c>
      <c r="D485" s="130" t="s">
        <v>148</v>
      </c>
      <c r="E485" s="67" t="s">
        <v>186</v>
      </c>
      <c r="F485" s="131">
        <v>730</v>
      </c>
      <c r="G485" s="339"/>
      <c r="H485" s="132">
        <v>2</v>
      </c>
      <c r="I485" s="227">
        <f t="shared" si="14"/>
        <v>0</v>
      </c>
      <c r="K485" s="198"/>
      <c r="M485" s="198"/>
      <c r="O485" s="198"/>
    </row>
    <row r="486" spans="1:15" ht="14.25">
      <c r="A486" s="44">
        <v>94</v>
      </c>
      <c r="B486" s="174" t="s">
        <v>141</v>
      </c>
      <c r="C486" s="48" t="s">
        <v>21</v>
      </c>
      <c r="D486" s="48" t="s">
        <v>22</v>
      </c>
      <c r="E486" s="69" t="s">
        <v>186</v>
      </c>
      <c r="F486" s="46">
        <v>322</v>
      </c>
      <c r="G486" s="318"/>
      <c r="H486" s="49">
        <v>3</v>
      </c>
      <c r="I486" s="214">
        <f t="shared" si="14"/>
        <v>0</v>
      </c>
      <c r="K486" s="198"/>
      <c r="M486" s="198"/>
      <c r="O486" s="198"/>
    </row>
    <row r="487" spans="1:16" s="43" customFormat="1" ht="14.25">
      <c r="A487" s="44">
        <v>94</v>
      </c>
      <c r="B487" s="174" t="s">
        <v>141</v>
      </c>
      <c r="C487" s="48" t="s">
        <v>21</v>
      </c>
      <c r="D487" s="48" t="s">
        <v>23</v>
      </c>
      <c r="E487" s="69" t="s">
        <v>186</v>
      </c>
      <c r="F487" s="46">
        <v>322</v>
      </c>
      <c r="G487" s="318"/>
      <c r="H487" s="49">
        <v>2</v>
      </c>
      <c r="I487" s="214">
        <f t="shared" si="14"/>
        <v>0</v>
      </c>
      <c r="K487" s="198"/>
      <c r="L487" s="14"/>
      <c r="M487" s="15"/>
      <c r="N487" s="15"/>
      <c r="O487" s="15"/>
      <c r="P487" s="16"/>
    </row>
    <row r="488" spans="1:16" s="43" customFormat="1" ht="13.5" thickBot="1">
      <c r="A488" s="33">
        <v>94</v>
      </c>
      <c r="B488" s="175" t="s">
        <v>141</v>
      </c>
      <c r="C488" s="34" t="s">
        <v>28</v>
      </c>
      <c r="D488" s="34" t="s">
        <v>25</v>
      </c>
      <c r="E488" s="35" t="s">
        <v>26</v>
      </c>
      <c r="F488" s="36">
        <v>169</v>
      </c>
      <c r="G488" s="319"/>
      <c r="H488" s="35">
        <v>3</v>
      </c>
      <c r="I488" s="211">
        <f t="shared" si="14"/>
        <v>0</v>
      </c>
      <c r="K488" s="198"/>
      <c r="M488" s="202"/>
      <c r="O488" s="202"/>
      <c r="P488" s="16"/>
    </row>
    <row r="489" spans="1:16" s="43" customFormat="1" ht="14.25">
      <c r="A489" s="44">
        <v>95</v>
      </c>
      <c r="B489" s="174" t="s">
        <v>143</v>
      </c>
      <c r="C489" s="37" t="s">
        <v>17</v>
      </c>
      <c r="D489" s="37" t="s">
        <v>18</v>
      </c>
      <c r="E489" s="69" t="s">
        <v>186</v>
      </c>
      <c r="F489" s="28">
        <v>745</v>
      </c>
      <c r="G489" s="318"/>
      <c r="H489" s="38">
        <v>4</v>
      </c>
      <c r="I489" s="209">
        <f t="shared" si="14"/>
        <v>0</v>
      </c>
      <c r="K489" s="198"/>
      <c r="M489" s="202"/>
      <c r="O489" s="202"/>
      <c r="P489" s="16"/>
    </row>
    <row r="490" spans="1:16" s="43" customFormat="1" ht="13.5" customHeight="1" thickBot="1">
      <c r="A490" s="33">
        <v>95</v>
      </c>
      <c r="B490" s="175" t="s">
        <v>143</v>
      </c>
      <c r="C490" s="34" t="s">
        <v>17</v>
      </c>
      <c r="D490" s="34" t="s">
        <v>20</v>
      </c>
      <c r="E490" s="56" t="s">
        <v>186</v>
      </c>
      <c r="F490" s="36">
        <v>745</v>
      </c>
      <c r="G490" s="319"/>
      <c r="H490" s="35">
        <v>2</v>
      </c>
      <c r="I490" s="211">
        <f t="shared" si="14"/>
        <v>0</v>
      </c>
      <c r="K490" s="198"/>
      <c r="M490" s="202"/>
      <c r="O490" s="202"/>
      <c r="P490" s="16"/>
    </row>
    <row r="491" spans="1:16" s="43" customFormat="1" ht="15" thickBot="1">
      <c r="A491" s="70">
        <v>96</v>
      </c>
      <c r="B491" s="180" t="s">
        <v>145</v>
      </c>
      <c r="C491" s="152" t="s">
        <v>17</v>
      </c>
      <c r="D491" s="152" t="s">
        <v>45</v>
      </c>
      <c r="E491" s="67" t="s">
        <v>186</v>
      </c>
      <c r="F491" s="153">
        <v>260</v>
      </c>
      <c r="G491" s="339"/>
      <c r="H491" s="154">
        <v>2</v>
      </c>
      <c r="I491" s="243">
        <f t="shared" si="14"/>
        <v>0</v>
      </c>
      <c r="K491" s="198"/>
      <c r="M491" s="202"/>
      <c r="O491" s="202"/>
      <c r="P491" s="16"/>
    </row>
    <row r="492" spans="1:15" s="43" customFormat="1" ht="14.25">
      <c r="A492" s="29">
        <v>97</v>
      </c>
      <c r="B492" s="168" t="s">
        <v>182</v>
      </c>
      <c r="C492" s="30" t="s">
        <v>17</v>
      </c>
      <c r="D492" s="30" t="s">
        <v>45</v>
      </c>
      <c r="E492" s="59" t="s">
        <v>186</v>
      </c>
      <c r="F492" s="32">
        <v>366</v>
      </c>
      <c r="G492" s="320"/>
      <c r="H492" s="31">
        <v>4</v>
      </c>
      <c r="I492" s="208">
        <f t="shared" si="14"/>
        <v>0</v>
      </c>
      <c r="K492" s="198"/>
      <c r="M492" s="202"/>
      <c r="O492" s="202"/>
    </row>
    <row r="493" spans="1:15" s="43" customFormat="1" ht="15" thickBot="1">
      <c r="A493" s="44">
        <v>97</v>
      </c>
      <c r="B493" s="164" t="s">
        <v>182</v>
      </c>
      <c r="C493" s="37" t="s">
        <v>17</v>
      </c>
      <c r="D493" s="37" t="s">
        <v>147</v>
      </c>
      <c r="E493" s="69" t="s">
        <v>186</v>
      </c>
      <c r="F493" s="28">
        <v>227</v>
      </c>
      <c r="G493" s="318"/>
      <c r="H493" s="38">
        <v>2</v>
      </c>
      <c r="I493" s="209">
        <f t="shared" si="14"/>
        <v>0</v>
      </c>
      <c r="K493" s="198"/>
      <c r="M493" s="202"/>
      <c r="O493" s="202"/>
    </row>
    <row r="494" spans="1:15" s="43" customFormat="1" ht="14.25">
      <c r="A494" s="142">
        <v>98</v>
      </c>
      <c r="B494" s="184" t="s">
        <v>183</v>
      </c>
      <c r="C494" s="30" t="s">
        <v>17</v>
      </c>
      <c r="D494" s="30" t="s">
        <v>148</v>
      </c>
      <c r="E494" s="59" t="s">
        <v>186</v>
      </c>
      <c r="F494" s="32">
        <v>9100</v>
      </c>
      <c r="G494" s="320"/>
      <c r="H494" s="31">
        <v>2</v>
      </c>
      <c r="I494" s="208">
        <f aca="true" t="shared" si="15" ref="I494:I504">F494*G494*H494</f>
        <v>0</v>
      </c>
      <c r="K494" s="198"/>
      <c r="M494" s="202"/>
      <c r="O494" s="202"/>
    </row>
    <row r="495" spans="1:15" ht="15" thickBot="1">
      <c r="A495" s="114">
        <v>98</v>
      </c>
      <c r="B495" s="185" t="s">
        <v>183</v>
      </c>
      <c r="C495" s="34" t="s">
        <v>38</v>
      </c>
      <c r="D495" s="34" t="s">
        <v>148</v>
      </c>
      <c r="E495" s="56" t="s">
        <v>186</v>
      </c>
      <c r="F495" s="36">
        <v>225</v>
      </c>
      <c r="G495" s="319"/>
      <c r="H495" s="35">
        <v>2</v>
      </c>
      <c r="I495" s="211">
        <f t="shared" si="15"/>
        <v>0</v>
      </c>
      <c r="K495" s="198"/>
      <c r="M495" s="198"/>
      <c r="O495" s="198"/>
    </row>
    <row r="496" spans="1:15" ht="15" thickBot="1">
      <c r="A496" s="70">
        <v>99</v>
      </c>
      <c r="B496" s="187" t="s">
        <v>184</v>
      </c>
      <c r="C496" s="130" t="s">
        <v>69</v>
      </c>
      <c r="D496" s="130" t="s">
        <v>45</v>
      </c>
      <c r="E496" s="67" t="s">
        <v>186</v>
      </c>
      <c r="F496" s="131">
        <v>632</v>
      </c>
      <c r="G496" s="339"/>
      <c r="H496" s="132">
        <v>2</v>
      </c>
      <c r="I496" s="227">
        <f t="shared" si="15"/>
        <v>0</v>
      </c>
      <c r="K496" s="198"/>
      <c r="M496" s="198"/>
      <c r="O496" s="198"/>
    </row>
    <row r="497" spans="1:15" ht="15" thickBot="1">
      <c r="A497" s="70">
        <v>100</v>
      </c>
      <c r="B497" s="170" t="s">
        <v>185</v>
      </c>
      <c r="C497" s="66" t="s">
        <v>17</v>
      </c>
      <c r="D497" s="66" t="s">
        <v>45</v>
      </c>
      <c r="E497" s="67" t="s">
        <v>186</v>
      </c>
      <c r="F497" s="89">
        <v>2499</v>
      </c>
      <c r="G497" s="353"/>
      <c r="H497" s="67">
        <v>6</v>
      </c>
      <c r="I497" s="244">
        <f t="shared" si="15"/>
        <v>0</v>
      </c>
      <c r="K497" s="198"/>
      <c r="M497" s="198"/>
      <c r="O497" s="198"/>
    </row>
    <row r="498" spans="1:15" ht="14.25">
      <c r="A498" s="29">
        <v>101</v>
      </c>
      <c r="B498" s="184" t="s">
        <v>227</v>
      </c>
      <c r="C498" s="58" t="s">
        <v>17</v>
      </c>
      <c r="D498" s="58" t="s">
        <v>148</v>
      </c>
      <c r="E498" s="59" t="s">
        <v>186</v>
      </c>
      <c r="F498" s="60">
        <v>101729</v>
      </c>
      <c r="G498" s="338"/>
      <c r="H498" s="59">
        <v>2</v>
      </c>
      <c r="I498" s="216">
        <f t="shared" si="15"/>
        <v>0</v>
      </c>
      <c r="K498" s="198"/>
      <c r="M498" s="198"/>
      <c r="O498" s="198"/>
    </row>
    <row r="499" spans="1:15" ht="15" thickBot="1">
      <c r="A499" s="33">
        <v>101</v>
      </c>
      <c r="B499" s="183" t="s">
        <v>149</v>
      </c>
      <c r="C499" s="55" t="s">
        <v>38</v>
      </c>
      <c r="D499" s="55" t="s">
        <v>148</v>
      </c>
      <c r="E499" s="56" t="s">
        <v>186</v>
      </c>
      <c r="F499" s="57">
        <v>12733</v>
      </c>
      <c r="G499" s="330"/>
      <c r="H499" s="56">
        <v>2</v>
      </c>
      <c r="I499" s="217">
        <f t="shared" si="15"/>
        <v>0</v>
      </c>
      <c r="K499" s="198"/>
      <c r="M499" s="198"/>
      <c r="O499" s="198"/>
    </row>
    <row r="500" spans="1:15" ht="14.25">
      <c r="A500" s="29">
        <v>102</v>
      </c>
      <c r="B500" s="168" t="s">
        <v>193</v>
      </c>
      <c r="C500" s="71" t="s">
        <v>17</v>
      </c>
      <c r="D500" s="71" t="s">
        <v>45</v>
      </c>
      <c r="E500" s="59" t="s">
        <v>186</v>
      </c>
      <c r="F500" s="60">
        <v>890</v>
      </c>
      <c r="G500" s="338"/>
      <c r="H500" s="59">
        <v>4</v>
      </c>
      <c r="I500" s="246">
        <f>F500*G500*H500</f>
        <v>0</v>
      </c>
      <c r="K500" s="198"/>
      <c r="M500" s="198"/>
      <c r="O500" s="198"/>
    </row>
    <row r="501" spans="1:15" ht="13.5" thickBot="1">
      <c r="A501" s="33">
        <v>102</v>
      </c>
      <c r="B501" s="169" t="s">
        <v>193</v>
      </c>
      <c r="C501" s="76" t="s">
        <v>21</v>
      </c>
      <c r="D501" s="76" t="s">
        <v>194</v>
      </c>
      <c r="E501" s="56" t="s">
        <v>26</v>
      </c>
      <c r="F501" s="57">
        <v>200</v>
      </c>
      <c r="G501" s="330"/>
      <c r="H501" s="56">
        <v>1</v>
      </c>
      <c r="I501" s="209">
        <f aca="true" t="shared" si="16" ref="I501">F501*G501*H501</f>
        <v>0</v>
      </c>
      <c r="K501" s="198"/>
      <c r="M501" s="198"/>
      <c r="O501" s="198"/>
    </row>
    <row r="502" spans="1:15" ht="15" thickBot="1">
      <c r="A502" s="130">
        <v>103</v>
      </c>
      <c r="B502" s="170" t="s">
        <v>230</v>
      </c>
      <c r="C502" s="316" t="s">
        <v>17</v>
      </c>
      <c r="D502" s="316" t="s">
        <v>45</v>
      </c>
      <c r="E502" s="67" t="s">
        <v>186</v>
      </c>
      <c r="F502" s="89">
        <v>450</v>
      </c>
      <c r="G502" s="354"/>
      <c r="H502" s="67">
        <v>4</v>
      </c>
      <c r="I502" s="315">
        <f>F502*G502*H502</f>
        <v>0</v>
      </c>
      <c r="K502" s="198"/>
      <c r="M502" s="198"/>
      <c r="O502" s="198"/>
    </row>
    <row r="503" spans="1:15" ht="14.25">
      <c r="A503" s="311">
        <v>104</v>
      </c>
      <c r="B503" s="312" t="s">
        <v>101</v>
      </c>
      <c r="C503" s="268" t="s">
        <v>17</v>
      </c>
      <c r="D503" s="268" t="s">
        <v>18</v>
      </c>
      <c r="E503" s="87" t="s">
        <v>186</v>
      </c>
      <c r="F503" s="269">
        <v>17859</v>
      </c>
      <c r="G503" s="331"/>
      <c r="H503" s="313">
        <v>4</v>
      </c>
      <c r="I503" s="314">
        <f t="shared" si="15"/>
        <v>0</v>
      </c>
      <c r="K503" s="198"/>
      <c r="M503" s="198"/>
      <c r="O503" s="198"/>
    </row>
    <row r="504" spans="1:15" ht="14.25">
      <c r="A504" s="311">
        <v>104</v>
      </c>
      <c r="B504" s="302" t="s">
        <v>101</v>
      </c>
      <c r="C504" s="268" t="s">
        <v>38</v>
      </c>
      <c r="D504" s="196" t="s">
        <v>18</v>
      </c>
      <c r="E504" s="87" t="s">
        <v>186</v>
      </c>
      <c r="F504" s="42">
        <v>639</v>
      </c>
      <c r="G504" s="325"/>
      <c r="H504" s="303">
        <v>4</v>
      </c>
      <c r="I504" s="304">
        <f t="shared" si="15"/>
        <v>0</v>
      </c>
      <c r="K504" s="198"/>
      <c r="M504" s="198"/>
      <c r="O504" s="198"/>
    </row>
    <row r="505" spans="1:15" ht="12.75">
      <c r="A505" s="311">
        <v>104</v>
      </c>
      <c r="B505" s="92" t="s">
        <v>130</v>
      </c>
      <c r="C505" s="109"/>
      <c r="D505" s="109"/>
      <c r="E505" s="69"/>
      <c r="F505" s="88">
        <v>639</v>
      </c>
      <c r="G505" s="318"/>
      <c r="H505" s="110"/>
      <c r="I505" s="245"/>
      <c r="K505" s="198"/>
      <c r="M505" s="198"/>
      <c r="O505" s="198"/>
    </row>
    <row r="506" spans="1:15" ht="12.75">
      <c r="A506" s="311">
        <v>104</v>
      </c>
      <c r="B506" s="92" t="s">
        <v>102</v>
      </c>
      <c r="C506" s="37"/>
      <c r="D506" s="37"/>
      <c r="E506" s="38"/>
      <c r="F506" s="28">
        <v>450</v>
      </c>
      <c r="G506" s="318"/>
      <c r="H506" s="38"/>
      <c r="I506" s="209"/>
      <c r="K506" s="198"/>
      <c r="M506" s="198"/>
      <c r="O506" s="198"/>
    </row>
    <row r="507" spans="1:15" ht="12.75">
      <c r="A507" s="311">
        <v>104</v>
      </c>
      <c r="B507" s="92" t="s">
        <v>103</v>
      </c>
      <c r="C507" s="37"/>
      <c r="D507" s="37"/>
      <c r="E507" s="38"/>
      <c r="F507" s="28">
        <v>350</v>
      </c>
      <c r="G507" s="318"/>
      <c r="H507" s="38"/>
      <c r="I507" s="209"/>
      <c r="K507" s="198"/>
      <c r="M507" s="198"/>
      <c r="O507" s="198"/>
    </row>
    <row r="508" spans="1:15" ht="13.5" customHeight="1">
      <c r="A508" s="311">
        <v>104</v>
      </c>
      <c r="B508" s="92" t="s">
        <v>104</v>
      </c>
      <c r="C508" s="37"/>
      <c r="D508" s="37"/>
      <c r="E508" s="38"/>
      <c r="F508" s="28">
        <v>920</v>
      </c>
      <c r="G508" s="318"/>
      <c r="H508" s="38"/>
      <c r="I508" s="209"/>
      <c r="K508" s="198"/>
      <c r="M508" s="198"/>
      <c r="O508" s="198"/>
    </row>
    <row r="509" spans="1:15" ht="13.5" customHeight="1">
      <c r="A509" s="311">
        <v>104</v>
      </c>
      <c r="B509" s="92" t="s">
        <v>105</v>
      </c>
      <c r="C509" s="37"/>
      <c r="D509" s="37"/>
      <c r="E509" s="38"/>
      <c r="F509" s="28">
        <v>850</v>
      </c>
      <c r="G509" s="318"/>
      <c r="H509" s="38"/>
      <c r="I509" s="209"/>
      <c r="K509" s="198"/>
      <c r="M509" s="198"/>
      <c r="O509" s="198"/>
    </row>
    <row r="510" spans="1:15" ht="13.5" customHeight="1">
      <c r="A510" s="311">
        <v>104</v>
      </c>
      <c r="B510" s="92" t="s">
        <v>106</v>
      </c>
      <c r="C510" s="37"/>
      <c r="D510" s="37"/>
      <c r="E510" s="38"/>
      <c r="F510" s="28">
        <v>1175</v>
      </c>
      <c r="G510" s="318"/>
      <c r="H510" s="38"/>
      <c r="I510" s="209"/>
      <c r="K510" s="198"/>
      <c r="M510" s="198"/>
      <c r="O510" s="198"/>
    </row>
    <row r="511" spans="1:15" ht="13.5" customHeight="1">
      <c r="A511" s="311">
        <v>104</v>
      </c>
      <c r="B511" s="92" t="s">
        <v>107</v>
      </c>
      <c r="C511" s="37"/>
      <c r="D511" s="37"/>
      <c r="E511" s="38"/>
      <c r="F511" s="28">
        <v>1714</v>
      </c>
      <c r="G511" s="318"/>
      <c r="H511" s="38"/>
      <c r="I511" s="209"/>
      <c r="K511" s="198"/>
      <c r="M511" s="198"/>
      <c r="O511" s="198"/>
    </row>
    <row r="512" spans="1:15" ht="13.5" customHeight="1">
      <c r="A512" s="311">
        <v>104</v>
      </c>
      <c r="B512" s="92" t="s">
        <v>108</v>
      </c>
      <c r="C512" s="37"/>
      <c r="D512" s="37"/>
      <c r="E512" s="38"/>
      <c r="F512" s="28">
        <v>580</v>
      </c>
      <c r="G512" s="318"/>
      <c r="H512" s="38"/>
      <c r="I512" s="209"/>
      <c r="K512" s="198"/>
      <c r="M512" s="198"/>
      <c r="O512" s="198"/>
    </row>
    <row r="513" spans="1:15" ht="13.5" customHeight="1">
      <c r="A513" s="311">
        <v>104</v>
      </c>
      <c r="B513" s="92" t="s">
        <v>109</v>
      </c>
      <c r="C513" s="37"/>
      <c r="D513" s="37"/>
      <c r="E513" s="38"/>
      <c r="F513" s="28">
        <v>525</v>
      </c>
      <c r="G513" s="318"/>
      <c r="H513" s="38"/>
      <c r="I513" s="209"/>
      <c r="K513" s="198"/>
      <c r="M513" s="198"/>
      <c r="O513" s="198"/>
    </row>
    <row r="514" spans="1:15" ht="13.5" customHeight="1">
      <c r="A514" s="311">
        <v>104</v>
      </c>
      <c r="B514" s="92" t="s">
        <v>110</v>
      </c>
      <c r="C514" s="37"/>
      <c r="D514" s="37"/>
      <c r="E514" s="38"/>
      <c r="F514" s="28">
        <v>380</v>
      </c>
      <c r="G514" s="318"/>
      <c r="H514" s="38"/>
      <c r="I514" s="209"/>
      <c r="K514" s="198"/>
      <c r="M514" s="198"/>
      <c r="O514" s="198"/>
    </row>
    <row r="515" spans="1:15" ht="12.75" customHeight="1">
      <c r="A515" s="311">
        <v>104</v>
      </c>
      <c r="B515" s="92" t="s">
        <v>111</v>
      </c>
      <c r="C515" s="37"/>
      <c r="D515" s="37"/>
      <c r="E515" s="38"/>
      <c r="F515" s="28">
        <v>1645</v>
      </c>
      <c r="G515" s="329"/>
      <c r="H515" s="38"/>
      <c r="I515" s="209"/>
      <c r="K515" s="198"/>
      <c r="M515" s="198"/>
      <c r="O515" s="198"/>
    </row>
    <row r="516" spans="1:15" ht="12.75" customHeight="1">
      <c r="A516" s="311">
        <v>104</v>
      </c>
      <c r="B516" s="92" t="s">
        <v>112</v>
      </c>
      <c r="C516" s="37"/>
      <c r="D516" s="37"/>
      <c r="E516" s="38"/>
      <c r="F516" s="28">
        <v>1465</v>
      </c>
      <c r="G516" s="318"/>
      <c r="H516" s="38"/>
      <c r="I516" s="209"/>
      <c r="K516" s="198"/>
      <c r="M516" s="198"/>
      <c r="O516" s="198"/>
    </row>
    <row r="517" spans="1:15" ht="13.5" customHeight="1">
      <c r="A517" s="311">
        <v>104</v>
      </c>
      <c r="B517" s="92" t="s">
        <v>113</v>
      </c>
      <c r="C517" s="37"/>
      <c r="D517" s="37"/>
      <c r="E517" s="38"/>
      <c r="F517" s="28">
        <v>280</v>
      </c>
      <c r="G517" s="318"/>
      <c r="H517" s="38"/>
      <c r="I517" s="209"/>
      <c r="K517" s="198"/>
      <c r="M517" s="198"/>
      <c r="O517" s="198"/>
    </row>
    <row r="518" spans="1:15" ht="13.5" customHeight="1">
      <c r="A518" s="311">
        <v>104</v>
      </c>
      <c r="B518" s="92" t="s">
        <v>114</v>
      </c>
      <c r="C518" s="37"/>
      <c r="D518" s="37"/>
      <c r="E518" s="38"/>
      <c r="F518" s="28">
        <v>725</v>
      </c>
      <c r="G518" s="318"/>
      <c r="H518" s="38"/>
      <c r="I518" s="209"/>
      <c r="K518" s="198"/>
      <c r="M518" s="198"/>
      <c r="O518" s="198"/>
    </row>
    <row r="519" spans="1:15" ht="13.5" customHeight="1">
      <c r="A519" s="311">
        <v>104</v>
      </c>
      <c r="B519" s="92" t="s">
        <v>115</v>
      </c>
      <c r="C519" s="37"/>
      <c r="D519" s="37"/>
      <c r="E519" s="38"/>
      <c r="F519" s="28">
        <v>280</v>
      </c>
      <c r="G519" s="318"/>
      <c r="H519" s="38"/>
      <c r="I519" s="209"/>
      <c r="K519" s="198"/>
      <c r="M519" s="198"/>
      <c r="O519" s="198"/>
    </row>
    <row r="520" spans="1:15" ht="12.75" customHeight="1">
      <c r="A520" s="311">
        <v>104</v>
      </c>
      <c r="B520" s="92" t="s">
        <v>116</v>
      </c>
      <c r="C520" s="37"/>
      <c r="D520" s="37"/>
      <c r="E520" s="38"/>
      <c r="F520" s="28">
        <v>905</v>
      </c>
      <c r="G520" s="318"/>
      <c r="H520" s="38"/>
      <c r="I520" s="209"/>
      <c r="K520" s="198"/>
      <c r="M520" s="198"/>
      <c r="O520" s="198"/>
    </row>
    <row r="521" spans="1:15" ht="12.75" customHeight="1">
      <c r="A521" s="311">
        <v>104</v>
      </c>
      <c r="B521" s="92" t="s">
        <v>117</v>
      </c>
      <c r="C521" s="37"/>
      <c r="D521" s="37"/>
      <c r="E521" s="38"/>
      <c r="F521" s="28">
        <v>245</v>
      </c>
      <c r="G521" s="318"/>
      <c r="H521" s="38"/>
      <c r="I521" s="209"/>
      <c r="K521" s="198"/>
      <c r="M521" s="198"/>
      <c r="O521" s="198"/>
    </row>
    <row r="522" spans="1:15" ht="12.75" customHeight="1">
      <c r="A522" s="311">
        <v>104</v>
      </c>
      <c r="B522" s="92" t="s">
        <v>118</v>
      </c>
      <c r="C522" s="37"/>
      <c r="D522" s="37"/>
      <c r="E522" s="38"/>
      <c r="F522" s="28">
        <v>25</v>
      </c>
      <c r="G522" s="318"/>
      <c r="H522" s="38"/>
      <c r="I522" s="209"/>
      <c r="K522" s="198"/>
      <c r="M522" s="198"/>
      <c r="O522" s="198"/>
    </row>
    <row r="523" spans="1:15" ht="12.75" customHeight="1">
      <c r="A523" s="311">
        <v>104</v>
      </c>
      <c r="B523" s="92" t="s">
        <v>119</v>
      </c>
      <c r="C523" s="37"/>
      <c r="D523" s="37"/>
      <c r="E523" s="38"/>
      <c r="F523" s="28">
        <v>270</v>
      </c>
      <c r="G523" s="318"/>
      <c r="H523" s="38"/>
      <c r="I523" s="209"/>
      <c r="K523" s="198"/>
      <c r="M523" s="198"/>
      <c r="O523" s="198"/>
    </row>
    <row r="524" spans="1:15" ht="12.75">
      <c r="A524" s="311">
        <v>104</v>
      </c>
      <c r="B524" s="92" t="s">
        <v>120</v>
      </c>
      <c r="C524" s="37"/>
      <c r="D524" s="37"/>
      <c r="E524" s="38"/>
      <c r="F524" s="28">
        <v>470</v>
      </c>
      <c r="G524" s="318"/>
      <c r="H524" s="38"/>
      <c r="I524" s="209"/>
      <c r="K524" s="198"/>
      <c r="M524" s="198"/>
      <c r="O524" s="198"/>
    </row>
    <row r="525" spans="1:15" ht="12.75">
      <c r="A525" s="311">
        <v>104</v>
      </c>
      <c r="B525" s="92" t="s">
        <v>121</v>
      </c>
      <c r="C525" s="37"/>
      <c r="D525" s="37"/>
      <c r="E525" s="38"/>
      <c r="F525" s="28">
        <v>460</v>
      </c>
      <c r="G525" s="318"/>
      <c r="H525" s="38"/>
      <c r="I525" s="209"/>
      <c r="K525" s="198"/>
      <c r="M525" s="198"/>
      <c r="O525" s="198"/>
    </row>
    <row r="526" spans="1:15" ht="12.75">
      <c r="A526" s="311">
        <v>104</v>
      </c>
      <c r="B526" s="92" t="s">
        <v>122</v>
      </c>
      <c r="C526" s="37"/>
      <c r="D526" s="37"/>
      <c r="E526" s="38"/>
      <c r="F526" s="28">
        <v>240</v>
      </c>
      <c r="G526" s="318"/>
      <c r="H526" s="38"/>
      <c r="I526" s="209"/>
      <c r="K526" s="198"/>
      <c r="M526" s="198"/>
      <c r="O526" s="198"/>
    </row>
    <row r="527" spans="1:15" ht="12.75">
      <c r="A527" s="311">
        <v>104</v>
      </c>
      <c r="B527" s="92" t="s">
        <v>123</v>
      </c>
      <c r="C527" s="37"/>
      <c r="D527" s="37"/>
      <c r="E527" s="38"/>
      <c r="F527" s="28">
        <v>350</v>
      </c>
      <c r="G527" s="318"/>
      <c r="H527" s="38"/>
      <c r="I527" s="209"/>
      <c r="K527" s="198"/>
      <c r="M527" s="198"/>
      <c r="O527" s="198"/>
    </row>
    <row r="528" spans="1:15" ht="12.75">
      <c r="A528" s="311">
        <v>104</v>
      </c>
      <c r="B528" s="92" t="s">
        <v>124</v>
      </c>
      <c r="C528" s="37"/>
      <c r="D528" s="37"/>
      <c r="E528" s="38"/>
      <c r="F528" s="28">
        <v>535</v>
      </c>
      <c r="G528" s="318"/>
      <c r="H528" s="38"/>
      <c r="I528" s="209"/>
      <c r="K528" s="198"/>
      <c r="M528" s="198"/>
      <c r="O528" s="198"/>
    </row>
    <row r="529" spans="1:15" ht="12.75">
      <c r="A529" s="311">
        <v>104</v>
      </c>
      <c r="B529" s="92" t="s">
        <v>125</v>
      </c>
      <c r="C529" s="37"/>
      <c r="D529" s="37"/>
      <c r="E529" s="38"/>
      <c r="F529" s="28">
        <v>310</v>
      </c>
      <c r="G529" s="318"/>
      <c r="H529" s="38"/>
      <c r="I529" s="209"/>
      <c r="K529" s="198"/>
      <c r="M529" s="198"/>
      <c r="O529" s="198"/>
    </row>
    <row r="530" spans="1:15" ht="12.75">
      <c r="A530" s="311">
        <v>104</v>
      </c>
      <c r="B530" s="92" t="s">
        <v>126</v>
      </c>
      <c r="C530" s="37"/>
      <c r="D530" s="37"/>
      <c r="E530" s="38"/>
      <c r="F530" s="28">
        <v>250</v>
      </c>
      <c r="G530" s="318"/>
      <c r="H530" s="38"/>
      <c r="I530" s="209"/>
      <c r="K530" s="198"/>
      <c r="M530" s="198"/>
      <c r="O530" s="198"/>
    </row>
    <row r="531" spans="1:15" ht="12.75">
      <c r="A531" s="311">
        <v>104</v>
      </c>
      <c r="B531" s="92" t="s">
        <v>128</v>
      </c>
      <c r="C531" s="37"/>
      <c r="D531" s="37"/>
      <c r="E531" s="38"/>
      <c r="F531" s="28">
        <v>160</v>
      </c>
      <c r="G531" s="318"/>
      <c r="H531" s="38"/>
      <c r="I531" s="209"/>
      <c r="K531" s="198"/>
      <c r="M531" s="198"/>
      <c r="O531" s="198"/>
    </row>
    <row r="532" spans="1:15" ht="12.75">
      <c r="A532" s="311">
        <v>104</v>
      </c>
      <c r="B532" s="92" t="s">
        <v>129</v>
      </c>
      <c r="C532" s="37"/>
      <c r="D532" s="37"/>
      <c r="E532" s="38"/>
      <c r="F532" s="28">
        <v>200</v>
      </c>
      <c r="G532" s="318"/>
      <c r="H532" s="38"/>
      <c r="I532" s="209"/>
      <c r="K532" s="198"/>
      <c r="M532" s="198"/>
      <c r="O532" s="198"/>
    </row>
    <row r="533" spans="1:15" ht="12.75">
      <c r="A533" s="311">
        <v>104</v>
      </c>
      <c r="B533" s="92" t="s">
        <v>131</v>
      </c>
      <c r="C533" s="37"/>
      <c r="D533" s="37"/>
      <c r="E533" s="38"/>
      <c r="F533" s="28">
        <v>165</v>
      </c>
      <c r="G533" s="318"/>
      <c r="H533" s="38"/>
      <c r="I533" s="209"/>
      <c r="K533" s="198"/>
      <c r="M533" s="198"/>
      <c r="O533" s="198"/>
    </row>
    <row r="534" spans="1:15" ht="12.75">
      <c r="A534" s="311">
        <v>104</v>
      </c>
      <c r="B534" s="37" t="s">
        <v>151</v>
      </c>
      <c r="C534" s="37"/>
      <c r="D534" s="37"/>
      <c r="E534" s="38"/>
      <c r="F534" s="28">
        <v>335</v>
      </c>
      <c r="G534" s="318"/>
      <c r="H534" s="38"/>
      <c r="I534" s="209"/>
      <c r="K534" s="198"/>
      <c r="M534" s="198"/>
      <c r="O534" s="198"/>
    </row>
    <row r="535" spans="1:15" ht="12.75">
      <c r="A535" s="311">
        <v>104</v>
      </c>
      <c r="B535" s="79" t="s">
        <v>127</v>
      </c>
      <c r="C535" s="92"/>
      <c r="D535" s="92"/>
      <c r="E535" s="92"/>
      <c r="F535" s="93">
        <v>980</v>
      </c>
      <c r="G535" s="321"/>
      <c r="H535" s="92"/>
      <c r="I535" s="92"/>
      <c r="K535" s="198"/>
      <c r="M535" s="198"/>
      <c r="O535" s="198"/>
    </row>
    <row r="536" spans="1:15" ht="12.75" customHeight="1">
      <c r="A536" s="311">
        <v>104</v>
      </c>
      <c r="B536" s="79" t="s">
        <v>195</v>
      </c>
      <c r="C536" s="92"/>
      <c r="D536" s="92"/>
      <c r="E536" s="92"/>
      <c r="F536" s="93">
        <v>120</v>
      </c>
      <c r="G536" s="321"/>
      <c r="H536" s="92"/>
      <c r="I536" s="92"/>
      <c r="K536" s="198"/>
      <c r="M536" s="198"/>
      <c r="O536" s="198"/>
    </row>
    <row r="537" spans="1:15" ht="12.75" customHeight="1" thickBot="1">
      <c r="A537" s="311">
        <v>104</v>
      </c>
      <c r="B537" s="299" t="s">
        <v>223</v>
      </c>
      <c r="C537" s="300"/>
      <c r="D537" s="300"/>
      <c r="E537" s="300"/>
      <c r="F537" s="301">
        <v>500</v>
      </c>
      <c r="G537" s="355"/>
      <c r="H537" s="300"/>
      <c r="I537" s="300"/>
      <c r="K537" s="198"/>
      <c r="M537" s="198"/>
      <c r="O537" s="198"/>
    </row>
    <row r="538" spans="1:15" ht="14.25">
      <c r="A538" s="29">
        <v>105</v>
      </c>
      <c r="B538" s="168" t="s">
        <v>224</v>
      </c>
      <c r="C538" s="71" t="s">
        <v>17</v>
      </c>
      <c r="D538" s="71" t="s">
        <v>45</v>
      </c>
      <c r="E538" s="59" t="s">
        <v>186</v>
      </c>
      <c r="F538" s="60">
        <v>7850</v>
      </c>
      <c r="G538" s="338"/>
      <c r="H538" s="59">
        <v>4</v>
      </c>
      <c r="I538" s="246">
        <f>F538*G538*H538</f>
        <v>0</v>
      </c>
      <c r="K538" s="198"/>
      <c r="M538" s="198"/>
      <c r="O538" s="198"/>
    </row>
    <row r="539" spans="1:15" ht="15" thickBot="1">
      <c r="A539" s="33">
        <v>105</v>
      </c>
      <c r="B539" s="169" t="s">
        <v>224</v>
      </c>
      <c r="C539" s="76" t="s">
        <v>38</v>
      </c>
      <c r="D539" s="76" t="s">
        <v>45</v>
      </c>
      <c r="E539" s="56" t="s">
        <v>186</v>
      </c>
      <c r="F539" s="57">
        <v>800</v>
      </c>
      <c r="G539" s="330"/>
      <c r="H539" s="56">
        <v>4</v>
      </c>
      <c r="I539" s="209">
        <f aca="true" t="shared" si="17" ref="I539">F539*G539*H539</f>
        <v>0</v>
      </c>
      <c r="K539" s="198"/>
      <c r="M539" s="198"/>
      <c r="O539" s="198"/>
    </row>
    <row r="540" spans="1:15" ht="14.25">
      <c r="A540" s="196">
        <v>106</v>
      </c>
      <c r="B540" s="306" t="s">
        <v>225</v>
      </c>
      <c r="C540" s="71" t="s">
        <v>17</v>
      </c>
      <c r="D540" s="71" t="s">
        <v>148</v>
      </c>
      <c r="E540" s="59" t="s">
        <v>186</v>
      </c>
      <c r="F540" s="60">
        <v>70966</v>
      </c>
      <c r="G540" s="338"/>
      <c r="H540" s="59">
        <v>3</v>
      </c>
      <c r="I540" s="246">
        <f>F540*G540*H540</f>
        <v>0</v>
      </c>
      <c r="K540" s="198"/>
      <c r="M540" s="198"/>
      <c r="O540" s="198"/>
    </row>
    <row r="541" spans="1:9" ht="15.75" thickBot="1">
      <c r="A541" s="13"/>
      <c r="B541" s="90"/>
      <c r="C541" s="90"/>
      <c r="D541" s="90"/>
      <c r="E541" s="86"/>
      <c r="F541" s="91"/>
      <c r="G541" s="91"/>
      <c r="H541" s="86"/>
      <c r="I541" s="305">
        <f>SUM(I17:I540)</f>
        <v>0</v>
      </c>
    </row>
    <row r="542" spans="1:9" ht="12.75">
      <c r="A542" s="43"/>
      <c r="B542" s="43"/>
      <c r="C542" s="43"/>
      <c r="D542" s="43"/>
      <c r="E542" s="43"/>
      <c r="F542" s="43"/>
      <c r="G542" s="43"/>
      <c r="H542" s="43"/>
      <c r="I542" s="247"/>
    </row>
    <row r="543" spans="3:9" ht="12.75">
      <c r="C543" s="1"/>
      <c r="D543" s="1"/>
      <c r="E543" s="1"/>
      <c r="F543" s="1"/>
      <c r="G543" s="1"/>
      <c r="H543" s="1"/>
      <c r="I543" s="247"/>
    </row>
    <row r="544" spans="3:9" ht="12.75">
      <c r="C544" s="1"/>
      <c r="D544" s="1"/>
      <c r="E544" s="1"/>
      <c r="F544" s="1"/>
      <c r="G544" s="1"/>
      <c r="H544" s="1"/>
      <c r="I544" s="247"/>
    </row>
    <row r="545" spans="3:9" ht="12.75">
      <c r="C545" s="1"/>
      <c r="D545" s="1"/>
      <c r="E545" s="1"/>
      <c r="F545" s="1"/>
      <c r="G545" s="1"/>
      <c r="H545" s="1"/>
      <c r="I545" s="247"/>
    </row>
    <row r="546" spans="3:9" ht="12.75">
      <c r="C546" s="1"/>
      <c r="D546" s="1"/>
      <c r="E546" s="1"/>
      <c r="F546" s="1"/>
      <c r="G546" s="1"/>
      <c r="H546" s="1"/>
      <c r="I546" s="247"/>
    </row>
    <row r="547" spans="1:8" ht="12.75">
      <c r="A547" s="13"/>
      <c r="B547" s="13"/>
      <c r="C547" s="13"/>
      <c r="D547" s="13"/>
      <c r="E547" s="14"/>
      <c r="F547" s="15"/>
      <c r="G547" s="15"/>
      <c r="H547" s="14"/>
    </row>
    <row r="548" spans="1:8" ht="12.75" customHeight="1">
      <c r="A548" s="13"/>
      <c r="B548" s="13"/>
      <c r="C548" s="13"/>
      <c r="D548" s="13"/>
      <c r="E548" s="14"/>
      <c r="F548" s="15"/>
      <c r="G548" s="15"/>
      <c r="H548" s="14"/>
    </row>
    <row r="549" spans="1:8" ht="12.75" customHeight="1">
      <c r="A549" s="13"/>
      <c r="B549" s="13"/>
      <c r="C549" s="13"/>
      <c r="D549" s="13"/>
      <c r="E549" s="14"/>
      <c r="F549" s="15"/>
      <c r="G549" s="15"/>
      <c r="H549" s="14"/>
    </row>
    <row r="550" spans="1:8" ht="12.75" customHeight="1">
      <c r="A550" s="13"/>
      <c r="B550" s="13"/>
      <c r="C550" s="13"/>
      <c r="D550" s="13"/>
      <c r="E550" s="14"/>
      <c r="F550" s="15"/>
      <c r="G550" s="15"/>
      <c r="H550" s="14"/>
    </row>
    <row r="551" spans="1:8" ht="12.75" customHeight="1">
      <c r="A551" s="13"/>
      <c r="B551" s="13"/>
      <c r="C551" s="13"/>
      <c r="D551" s="13"/>
      <c r="E551" s="14"/>
      <c r="F551" s="15"/>
      <c r="G551" s="15"/>
      <c r="H551" s="14"/>
    </row>
    <row r="552" spans="1:8" ht="12.75" customHeight="1">
      <c r="A552" s="13"/>
      <c r="B552" s="13"/>
      <c r="C552" s="13"/>
      <c r="D552" s="13"/>
      <c r="E552" s="14"/>
      <c r="F552" s="15"/>
      <c r="G552" s="15"/>
      <c r="H552" s="14"/>
    </row>
    <row r="553" spans="1:8" ht="12.75" customHeight="1">
      <c r="A553" s="13"/>
      <c r="B553" s="13"/>
      <c r="C553" s="13"/>
      <c r="D553" s="13"/>
      <c r="E553" s="14"/>
      <c r="F553" s="15"/>
      <c r="G553" s="15"/>
      <c r="H553" s="14"/>
    </row>
    <row r="554" spans="1:8" ht="12.75" customHeight="1">
      <c r="A554" s="13"/>
      <c r="B554" s="13"/>
      <c r="C554" s="13"/>
      <c r="D554" s="13"/>
      <c r="E554" s="14"/>
      <c r="F554" s="15"/>
      <c r="G554" s="15"/>
      <c r="H554" s="14"/>
    </row>
    <row r="555" spans="1:9" ht="12.75">
      <c r="A555" s="21"/>
      <c r="B555" s="21"/>
      <c r="C555" s="21"/>
      <c r="D555" s="21"/>
      <c r="E555" s="18"/>
      <c r="F555" s="19"/>
      <c r="G555" s="19"/>
      <c r="H555" s="18"/>
      <c r="I555" s="205"/>
    </row>
    <row r="556" spans="1:9" ht="12.75">
      <c r="A556" s="21"/>
      <c r="B556" s="21"/>
      <c r="C556" s="21"/>
      <c r="D556" s="21"/>
      <c r="E556" s="18"/>
      <c r="F556" s="19"/>
      <c r="G556" s="19"/>
      <c r="H556" s="18"/>
      <c r="I556" s="205"/>
    </row>
    <row r="557" spans="1:9" ht="12.75">
      <c r="A557" s="21"/>
      <c r="B557" s="21"/>
      <c r="C557" s="21"/>
      <c r="D557" s="21"/>
      <c r="E557" s="18"/>
      <c r="F557" s="19"/>
      <c r="G557" s="19"/>
      <c r="H557" s="18"/>
      <c r="I557" s="205"/>
    </row>
    <row r="558" spans="1:9" ht="18">
      <c r="A558" s="21"/>
      <c r="B558" s="21"/>
      <c r="C558" s="21"/>
      <c r="D558" s="21"/>
      <c r="E558" s="20"/>
      <c r="F558" s="19"/>
      <c r="G558" s="21"/>
      <c r="H558" s="18"/>
      <c r="I558" s="205"/>
    </row>
    <row r="559" spans="1:9" ht="18">
      <c r="A559" s="21"/>
      <c r="B559" s="21"/>
      <c r="C559" s="21"/>
      <c r="D559" s="21"/>
      <c r="E559" s="22"/>
      <c r="F559" s="19"/>
      <c r="G559" s="21"/>
      <c r="H559" s="18"/>
      <c r="I559" s="205"/>
    </row>
    <row r="560" spans="1:9" ht="18">
      <c r="A560" s="21"/>
      <c r="B560" s="21"/>
      <c r="C560" s="21"/>
      <c r="D560" s="21"/>
      <c r="E560" s="23"/>
      <c r="F560" s="19"/>
      <c r="G560" s="21"/>
      <c r="H560" s="18"/>
      <c r="I560" s="205"/>
    </row>
    <row r="561" spans="1:9" ht="12.75">
      <c r="A561" s="21"/>
      <c r="B561" s="21"/>
      <c r="C561" s="21"/>
      <c r="D561" s="21"/>
      <c r="E561" s="18"/>
      <c r="F561" s="19"/>
      <c r="G561" s="19"/>
      <c r="H561" s="18"/>
      <c r="I561" s="205"/>
    </row>
    <row r="562" spans="1:9" ht="12.75">
      <c r="A562" s="21"/>
      <c r="B562" s="21"/>
      <c r="C562" s="21"/>
      <c r="D562" s="21"/>
      <c r="E562" s="18"/>
      <c r="F562" s="19"/>
      <c r="G562" s="19"/>
      <c r="H562" s="18"/>
      <c r="I562" s="205"/>
    </row>
    <row r="563" spans="1:9" ht="12.75">
      <c r="A563" s="21"/>
      <c r="B563" s="21"/>
      <c r="C563" s="21"/>
      <c r="D563" s="21"/>
      <c r="E563" s="18"/>
      <c r="F563" s="19"/>
      <c r="G563" s="19"/>
      <c r="H563" s="18"/>
      <c r="I563" s="205"/>
    </row>
    <row r="564" spans="1:9" ht="12.75">
      <c r="A564" s="21"/>
      <c r="B564" s="21"/>
      <c r="C564" s="21"/>
      <c r="D564" s="21"/>
      <c r="E564" s="18"/>
      <c r="F564" s="19"/>
      <c r="G564" s="19"/>
      <c r="H564" s="18"/>
      <c r="I564" s="205"/>
    </row>
    <row r="565" spans="1:9" ht="12.75">
      <c r="A565" s="21"/>
      <c r="B565" s="21"/>
      <c r="C565" s="21"/>
      <c r="D565" s="21"/>
      <c r="E565" s="18"/>
      <c r="F565" s="19"/>
      <c r="G565" s="19"/>
      <c r="H565" s="18"/>
      <c r="I565" s="205"/>
    </row>
    <row r="566" spans="1:9" ht="12.75">
      <c r="A566" s="21"/>
      <c r="B566" s="21"/>
      <c r="C566" s="21"/>
      <c r="D566" s="21"/>
      <c r="E566" s="18"/>
      <c r="F566" s="19"/>
      <c r="G566" s="19"/>
      <c r="H566" s="18"/>
      <c r="I566" s="205"/>
    </row>
    <row r="567" spans="1:9" ht="12.75">
      <c r="A567" s="21"/>
      <c r="B567" s="21"/>
      <c r="C567" s="21"/>
      <c r="D567" s="21"/>
      <c r="E567" s="18"/>
      <c r="F567" s="19"/>
      <c r="G567" s="19"/>
      <c r="H567" s="18"/>
      <c r="I567" s="205"/>
    </row>
    <row r="568" spans="1:9" ht="12.75">
      <c r="A568" s="21"/>
      <c r="B568" s="21"/>
      <c r="C568" s="21"/>
      <c r="D568" s="21"/>
      <c r="E568" s="18"/>
      <c r="F568" s="19"/>
      <c r="G568" s="19"/>
      <c r="H568" s="18"/>
      <c r="I568" s="205"/>
    </row>
    <row r="569" spans="1:9" ht="12.75">
      <c r="A569" s="21"/>
      <c r="B569" s="21"/>
      <c r="C569" s="21"/>
      <c r="D569" s="21"/>
      <c r="E569" s="18"/>
      <c r="F569" s="19"/>
      <c r="G569" s="19"/>
      <c r="H569" s="18"/>
      <c r="I569" s="205"/>
    </row>
    <row r="570" spans="1:9" ht="12.75">
      <c r="A570" s="21"/>
      <c r="B570" s="21"/>
      <c r="C570" s="21"/>
      <c r="D570" s="21"/>
      <c r="E570" s="18"/>
      <c r="F570" s="19"/>
      <c r="G570" s="19"/>
      <c r="H570" s="18"/>
      <c r="I570" s="205"/>
    </row>
    <row r="571" spans="1:9" ht="12.75">
      <c r="A571" s="21"/>
      <c r="B571" s="21"/>
      <c r="C571" s="21"/>
      <c r="D571" s="21"/>
      <c r="H571" s="18"/>
      <c r="I571" s="205"/>
    </row>
    <row r="572" spans="1:9" ht="12.75">
      <c r="A572" s="21"/>
      <c r="B572" s="21"/>
      <c r="C572" s="21"/>
      <c r="D572" s="21"/>
      <c r="H572" s="18"/>
      <c r="I572" s="205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</sheetData>
  <sheetProtection algorithmName="SHA-512" hashValue="4LsXuJcc4G040W0vv582AeQQq5GlUfPW17HqZZfzt6y8fUI1+EymFrewfvNAra2JnYEp71ldR/onjvLNFZy0SQ==" saltValue="3BOX38AG+Xgd2mD9eCwdlw==" spinCount="100000" sheet="1" objects="1" scenarios="1"/>
  <autoFilter ref="A16:I554">
    <sortState ref="A17:I648">
      <sortCondition sortBy="value" ref="A17:A648"/>
    </sortState>
  </autoFilter>
  <mergeCells count="4">
    <mergeCell ref="A1:I1"/>
    <mergeCell ref="A5:I5"/>
    <mergeCell ref="A6:I6"/>
    <mergeCell ref="A10:I10"/>
  </mergeCells>
  <printOptions/>
  <pageMargins left="0.47" right="0.17" top="0.3" bottom="0.37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Pedersen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sarbort</dc:creator>
  <cp:keywords/>
  <dc:description/>
  <cp:lastModifiedBy>Richard Mochal</cp:lastModifiedBy>
  <cp:lastPrinted>2023-02-14T08:57:49Z</cp:lastPrinted>
  <dcterms:created xsi:type="dcterms:W3CDTF">2010-11-22T07:20:45Z</dcterms:created>
  <dcterms:modified xsi:type="dcterms:W3CDTF">2023-09-04T07:36:32Z</dcterms:modified>
  <cp:category/>
  <cp:version/>
  <cp:contentType/>
  <cp:contentStatus/>
</cp:coreProperties>
</file>