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filterPrivacy="1"/>
  <bookViews>
    <workbookView xWindow="2655" yWindow="45541" windowWidth="29400" windowHeight="17445" tabRatio="884" activeTab="0"/>
  </bookViews>
  <sheets>
    <sheet name="Rozpočet " sheetId="2880" r:id="rId1"/>
  </sheets>
  <definedNames/>
  <calcPr calcId="152511"/>
  <extLst/>
</workbook>
</file>

<file path=xl/sharedStrings.xml><?xml version="1.0" encoding="utf-8"?>
<sst xmlns="http://schemas.openxmlformats.org/spreadsheetml/2006/main" count="76" uniqueCount="64">
  <si>
    <t>Akce:</t>
  </si>
  <si>
    <t>Pol.</t>
  </si>
  <si>
    <t>Typ. označení / poznámka</t>
  </si>
  <si>
    <t>ks/m</t>
  </si>
  <si>
    <t>Cena za jednotku Kč:</t>
  </si>
  <si>
    <t>Cena celkem                                    bez DPH Kč:</t>
  </si>
  <si>
    <t>revize, projektová dokumentace zkutečného provedení</t>
  </si>
  <si>
    <t>technická příprava, školení</t>
  </si>
  <si>
    <t>doprava</t>
  </si>
  <si>
    <t>Předmět dodávky: instalace / rekonstrukce</t>
  </si>
  <si>
    <t>kamerový rozvaděč</t>
  </si>
  <si>
    <t>DPH 21%</t>
  </si>
  <si>
    <t>Celkem výměna kamerových bodů, bez DPH</t>
  </si>
  <si>
    <t>Celkem výměna kamerových bodů, vč. DPH</t>
  </si>
  <si>
    <t>48V, 120W Din-Rail Power Supply (NDR-120-48, adjustable 48- 56V DC Output)</t>
  </si>
  <si>
    <t>skříň pro umístění technologie,  rozměry 600x300x250, včetně vyhřívání, ventilace, IP66, montážní desky, zásuvky 230V, optické vany, zámku, průchodek, upevňovacích prvků na sloup.</t>
  </si>
  <si>
    <t>instalace</t>
  </si>
  <si>
    <t>rozšíření videomanagementu, nastavení, naprogramování do volných IP kanálů stávajícího NVR</t>
  </si>
  <si>
    <t>průmyslový switch, Switch, 4x GbE RJ-45, 1x SFP, 4x 802.3at PoE+, 120W PoE budget, DIN, IP30, 12-58V DC</t>
  </si>
  <si>
    <t>LED monitor - Úhlopříčka obrazovky ("): 32", Rozlišení: Full HD 1920x1080, Rozhraní: VGA, USB, 3.5mm Jack, LAN, DVI, Formát obrazovky: 16:9, Svítivost (nit): 400, VESA: 200 x 200, Doba provozu: 24/7</t>
  </si>
  <si>
    <t>rozšíření stávající zobrazovací technologie</t>
  </si>
  <si>
    <t>zobrazovací stěna</t>
  </si>
  <si>
    <t>elektro příslušenství pro instalaci kamer, elektropřívodu, zobrazovací stěny</t>
  </si>
  <si>
    <t>přídavná karta do šelfu dekodéru typu 16 Monitor Network Video Decoder</t>
  </si>
  <si>
    <t>rozšíření stávající mobilní technologie ve VPN</t>
  </si>
  <si>
    <t>celkem materiál s instalací, dle návrhu uchazeče</t>
  </si>
  <si>
    <t>rozšíření stávající zobrazovací technologie. Kompletní dodávka vč.držáků a HDMI kabelů</t>
  </si>
  <si>
    <t>umístění na stožáru, objektu.
Lokalita Výšinka, Koňský trh</t>
  </si>
  <si>
    <t>LTE přenos</t>
  </si>
  <si>
    <t>LTE modem, 4G/3G/2G, 2xSIM, 4xETH, 1xCOM, 1xUSB, 12-24VDC, Ext.anténa, Switch / Router - libovolná konfigurace Eth portů. Statické a dynamické routování - vícetrasové směrování. Odolná průmyslová konstrukce, kovový kryt, Určeno pro teploty -40 až +70 st.C, Dohled s automatickým připojením k mobilní síti, při výpadku. Sloty - COM/IO/RS485, DO/DI</t>
  </si>
  <si>
    <t>technologie plně kompatibilní s provozovanou LTE sítí MKDS</t>
  </si>
  <si>
    <t>Micro SDXC 128GB Class 10 PRO + SD adaptér</t>
  </si>
  <si>
    <t>Zajištění  LTE přenosu včetně nákladů na provoz. Neomezený datový tarif (FUP). Zajištění vzdáleného servisního dohledu na radius serveru, šifrovaný přenos na ip sec spojení do MKDS</t>
  </si>
  <si>
    <t>zajištění kompatibility s provozovanou APN</t>
  </si>
  <si>
    <t>aktivní prvek - switch, umístěn do rozvaděče s ukončeným kabelem. 4x GbE RJ-45, 1x GbE SFP</t>
  </si>
  <si>
    <t>Lokalita
Výšinka</t>
  </si>
  <si>
    <t>Lokalita
Koňský trh</t>
  </si>
  <si>
    <t>pro PTZ kamery</t>
  </si>
  <si>
    <t>konzole pro PTZ kamery</t>
  </si>
  <si>
    <t>Software MKDS</t>
  </si>
  <si>
    <t>připojená na stávající optickou trasu</t>
  </si>
  <si>
    <t>Dome kamera antivandal s rozlišením min. 2 Mpx, 4mm objektivem, IR 30 m, analytickými funkcemi, microSD, H.265, WDR 120dB, LDC, IP67, IK10, PoE, 12VDC
Pokročilé analytické funkce: otálení, detekce směru, detekce mlhy, detekce zvuku, digitální automatické sledování, klasifikace zvuku, teplotní mapa, počítání osob, řízení fronty, neoprávněná manipulace, detekce pohybu</t>
  </si>
  <si>
    <t>Nizkoprofilová Kamera FishEye  s dewarp a s rozlišením min.6 Mpx, 1,6mm objektivem, IR 15 m, analytické funkce, microSD, H.265, WDR 120dB, IP66, IK10, PoE, 12VDC</t>
  </si>
  <si>
    <t>rozvaděč radnice</t>
  </si>
  <si>
    <t>IP panoramatická kamera 180st. Výměna za stávající.
Dome kamera řady multisensor s rozlišením 4 x 2 Mpx, MultiSensor, 180°/209°, analytické funkce, microSD, H.265, eWDR 120dB, IP66, IK10, PoE+, 12VDC
detekce pohybu; detekce rozostření; detekce zvuku; heat mapy; chybějící a přidaný objekt; překročení čáry; sabotáž; vstup/odchod</t>
  </si>
  <si>
    <t>konzole pro multisensor kameru</t>
  </si>
  <si>
    <t>sestava pro uchycení - montážní box, závěsná redukce, držák na stěnu</t>
  </si>
  <si>
    <t>sestava pro uchycení - montážní box, závěsná redukce, držák na sloup</t>
  </si>
  <si>
    <t>Lokalita
pasáž vstup</t>
  </si>
  <si>
    <t>Lokalita
pasáž schody</t>
  </si>
  <si>
    <t>Lokalita radnice ul.A.Dvořáka</t>
  </si>
  <si>
    <t>instalace kamer, oživení, naprogranování do systému MKDS</t>
  </si>
  <si>
    <t>zajištění součinnosti pro kompletní dodávku díla</t>
  </si>
  <si>
    <t>připojení nových IP kanálů do MKDS Turnov</t>
  </si>
  <si>
    <t>připojená do APN 
datové sítě s LTE přenosem</t>
  </si>
  <si>
    <t>nespecifikovaná činnost, konzultace se správci / provozovateli sítí 
a objektů</t>
  </si>
  <si>
    <t>v rozsahu všech kamerových bodů</t>
  </si>
  <si>
    <t>určeno pro záložní záznam,  automatický přenosu  videostreamů do hlavního úložiště MKDS</t>
  </si>
  <si>
    <t>integrace kamery a mobilního prostředku do provozované LTE sítě MKDS Zajištění vzdáleného servisního dohledu na radius serveru.</t>
  </si>
  <si>
    <t>zajištění provozu na 5let, pro kameru a mobilní prostředek</t>
  </si>
  <si>
    <t>Kamera PTZ s rozlišením 2 Mpx, 40 x zoom, IR 200 m, analytickými funkcemi (poflakování, detekce směru, detekce mlhy, vstup / výstup, objevení/zmizení, detekce hluku, detekce obličeje, klasifikace zvuku, Auto Tracking osob / vozidel založený na AI, zamknutí cíle), microSD, H.265, eWDR 150dB, IP66, IK10, HPoE (802.3bt).</t>
  </si>
  <si>
    <t>HW prvek pro dálkovou správu a monitoring, vč. klientské aplikace přístupu do MKDS SSM, DERIK. Tablet s 12.4" displejem (dotykový super AMOLED, 120Hz,  rozlišení 1752 x 2800 pixelů, 16:10), podpora 5G sítí, 8jádrový Qualcomm SM8450, 128GB úložiště, 8GB RAM. Rozhraní: microSDXC slot,  Bluetooth 5.2, A-GPS, USB type-C 3.2 (magnetický konektor), nanoSIM slot</t>
  </si>
  <si>
    <t>Rozšíření městského kamerového dohledového systému Turnov - 2023 - 2. kolo</t>
  </si>
  <si>
    <t>Rozšíření MKDS představuje dodávku nového kamerového bodu a výměnu stávajícího kamerového bodu. Lokality KB jsou uvedeny v zadávací dokumentaci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</si>
</sst>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.\-\ "/>
    <numFmt numFmtId="165" formatCode="&quot;$&quot;#,##0_);[Red]\(&quot;$&quot;#,##0\)"/>
    <numFmt numFmtId="166" formatCode="&quot;$&quot;#,##0.00_);[Red]\(&quot;$&quot;#,##0.00\)"/>
    <numFmt numFmtId="167" formatCode="0.0%;\(0.0%\)"/>
    <numFmt numFmtId="168" formatCode="0\)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_)"/>
    <numFmt numFmtId="172" formatCode="\ General"/>
  </numFmts>
  <fonts count="54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10"/>
      <color indexed="9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i/>
      <sz val="10"/>
      <name val="Arial CE"/>
      <family val="2"/>
    </font>
    <font>
      <sz val="11"/>
      <name val="Arial"/>
      <family val="2"/>
    </font>
    <font>
      <sz val="10"/>
      <color indexed="8"/>
      <name val="Geneva"/>
      <family val="2"/>
    </font>
    <font>
      <sz val="10"/>
      <name val="Geneva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i/>
      <sz val="16"/>
      <color indexed="10"/>
      <name val="Arial CE"/>
      <family val="2"/>
    </font>
    <font>
      <i/>
      <sz val="8"/>
      <name val="Arial CE"/>
      <family val="2"/>
    </font>
    <font>
      <b/>
      <sz val="11"/>
      <name val="Helv"/>
      <family val="2"/>
    </font>
    <font>
      <b/>
      <sz val="12"/>
      <name val="Times CE"/>
      <family val="2"/>
    </font>
    <font>
      <b/>
      <i/>
      <sz val="10"/>
      <name val="Times New Roman CE"/>
      <family val="1"/>
    </font>
    <font>
      <b/>
      <i/>
      <sz val="14"/>
      <color indexed="39"/>
      <name val="Arial CE"/>
      <family val="2"/>
    </font>
    <font>
      <b/>
      <i/>
      <sz val="16"/>
      <name val="Helv"/>
      <family val="2"/>
    </font>
    <font>
      <sz val="11"/>
      <name val="Arial CE"/>
      <family val="2"/>
    </font>
    <font>
      <b/>
      <i/>
      <sz val="14"/>
      <name val="Times New Roman"/>
      <family val="1"/>
    </font>
    <font>
      <b/>
      <i/>
      <sz val="8"/>
      <color indexed="9"/>
      <name val="Arial CE"/>
      <family val="2"/>
    </font>
    <font>
      <b/>
      <i/>
      <sz val="12"/>
      <name val="Arial CE"/>
      <family val="2"/>
    </font>
    <font>
      <sz val="12"/>
      <name val="Times CE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rgb="FF0070C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5" fillId="0" borderId="1" applyNumberFormat="0" applyFill="0" applyAlignment="0" applyProtection="0"/>
    <xf numFmtId="3" fontId="10" fillId="0" borderId="2" applyFont="0" applyFill="0" applyBorder="0" applyProtection="0">
      <alignment/>
    </xf>
    <xf numFmtId="164" fontId="11" fillId="0" borderId="3">
      <alignment/>
      <protection/>
    </xf>
    <xf numFmtId="38" fontId="8" fillId="0" borderId="0" applyFill="0" applyBorder="0" applyAlignment="0" applyProtection="0"/>
    <xf numFmtId="4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6" fillId="0" borderId="0">
      <alignment/>
      <protection/>
    </xf>
    <xf numFmtId="0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0" borderId="0">
      <alignment horizontal="left"/>
      <protection/>
    </xf>
    <xf numFmtId="0" fontId="17" fillId="3" borderId="0">
      <alignment/>
      <protection/>
    </xf>
    <xf numFmtId="0" fontId="18" fillId="4" borderId="0">
      <alignment/>
      <protection/>
    </xf>
    <xf numFmtId="0" fontId="19" fillId="0" borderId="0">
      <alignment/>
      <protection/>
    </xf>
    <xf numFmtId="1" fontId="20" fillId="0" borderId="0">
      <alignment/>
      <protection/>
    </xf>
    <xf numFmtId="0" fontId="1" fillId="0" borderId="0" applyNumberFormat="0" applyFont="0" applyBorder="0" applyProtection="0">
      <alignment/>
    </xf>
    <xf numFmtId="0" fontId="5" fillId="0" borderId="0" applyNumberFormat="0" applyFill="0" applyBorder="0">
      <alignment/>
      <protection locked="0"/>
    </xf>
    <xf numFmtId="0" fontId="15" fillId="5" borderId="3" applyNumberFormat="0" applyBorder="0" applyAlignment="0" applyProtection="0"/>
    <xf numFmtId="0" fontId="49" fillId="0" borderId="0" applyNumberFormat="0" applyProtection="0">
      <alignment/>
    </xf>
    <xf numFmtId="0" fontId="2" fillId="0" borderId="3">
      <alignment horizontal="right"/>
      <protection/>
    </xf>
    <xf numFmtId="0" fontId="36" fillId="6" borderId="4" applyNumberFormat="0" applyAlignment="0" applyProtection="0"/>
    <xf numFmtId="0" fontId="21" fillId="0" borderId="0">
      <alignment wrapText="1"/>
      <protection/>
    </xf>
    <xf numFmtId="44" fontId="0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2" fillId="0" borderId="5">
      <alignment/>
      <protection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0">
      <alignment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7" fillId="7" borderId="3">
      <alignment/>
      <protection/>
    </xf>
    <xf numFmtId="0" fontId="7" fillId="2" borderId="9">
      <alignment/>
      <protection/>
    </xf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4" fillId="8" borderId="0">
      <alignment/>
      <protection/>
    </xf>
    <xf numFmtId="0" fontId="25" fillId="9" borderId="0">
      <alignment/>
      <protection/>
    </xf>
    <xf numFmtId="0" fontId="41" fillId="10" borderId="0" applyNumberFormat="0" applyBorder="0" applyAlignment="0" applyProtection="0"/>
    <xf numFmtId="171" fontId="2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10" fontId="1" fillId="0" borderId="0" applyFont="0" applyFill="0" applyBorder="0" applyAlignment="0" applyProtection="0"/>
    <xf numFmtId="0" fontId="3" fillId="0" borderId="0">
      <alignment/>
      <protection/>
    </xf>
    <xf numFmtId="49" fontId="29" fillId="7" borderId="0">
      <alignment/>
      <protection/>
    </xf>
    <xf numFmtId="49" fontId="30" fillId="0" borderId="0">
      <alignment/>
      <protection/>
    </xf>
    <xf numFmtId="172" fontId="27" fillId="0" borderId="3">
      <alignment horizontal="left" wrapText="1"/>
      <protection/>
    </xf>
    <xf numFmtId="172" fontId="2" fillId="0" borderId="3">
      <alignment horizontal="left" wrapText="1"/>
      <protection/>
    </xf>
    <xf numFmtId="0" fontId="31" fillId="0" borderId="0">
      <alignment wrapText="1"/>
      <protection/>
    </xf>
    <xf numFmtId="0" fontId="8" fillId="5" borderId="10" applyNumberFormat="0" applyFont="0" applyAlignment="0" applyProtection="0"/>
    <xf numFmtId="0" fontId="42" fillId="0" borderId="11" applyNumberFormat="0" applyFill="0" applyAlignment="0" applyProtection="0"/>
    <xf numFmtId="0" fontId="43" fillId="11" borderId="0" applyNumberFormat="0" applyBorder="0" applyAlignment="0" applyProtection="0"/>
    <xf numFmtId="0" fontId="14" fillId="0" borderId="0">
      <alignment/>
      <protection/>
    </xf>
    <xf numFmtId="0" fontId="8" fillId="0" borderId="0">
      <alignment/>
      <protection/>
    </xf>
    <xf numFmtId="0" fontId="32" fillId="12" borderId="0">
      <alignment/>
      <protection/>
    </xf>
    <xf numFmtId="0" fontId="33" fillId="0" borderId="0">
      <alignment/>
      <protection/>
    </xf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13" borderId="12" applyNumberFormat="0" applyAlignment="0" applyProtection="0"/>
    <xf numFmtId="0" fontId="46" fillId="2" borderId="12" applyNumberFormat="0" applyAlignment="0" applyProtection="0"/>
    <xf numFmtId="0" fontId="47" fillId="2" borderId="13" applyNumberFormat="0" applyAlignment="0" applyProtection="0"/>
    <xf numFmtId="0" fontId="48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</cellStyleXfs>
  <cellXfs count="50">
    <xf numFmtId="0" fontId="0" fillId="0" borderId="0" xfId="0"/>
    <xf numFmtId="0" fontId="50" fillId="0" borderId="0" xfId="0" applyFont="1" applyAlignment="1">
      <alignment vertical="center" wrapText="1"/>
    </xf>
    <xf numFmtId="0" fontId="50" fillId="0" borderId="0" xfId="70" applyFont="1" applyAlignment="1">
      <alignment vertical="center" wrapText="1"/>
      <protection/>
    </xf>
    <xf numFmtId="0" fontId="50" fillId="0" borderId="0" xfId="70" applyFont="1" applyAlignment="1">
      <alignment horizontal="center" vertical="center" wrapText="1"/>
      <protection/>
    </xf>
    <xf numFmtId="41" fontId="50" fillId="0" borderId="0" xfId="70" applyNumberFormat="1" applyFont="1" applyAlignment="1">
      <alignment vertical="center" wrapText="1"/>
      <protection/>
    </xf>
    <xf numFmtId="44" fontId="50" fillId="0" borderId="0" xfId="70" applyNumberFormat="1" applyFont="1" applyAlignment="1">
      <alignment vertical="center" wrapText="1"/>
      <protection/>
    </xf>
    <xf numFmtId="0" fontId="51" fillId="0" borderId="0" xfId="0" applyFont="1" applyAlignment="1">
      <alignment vertical="center" wrapText="1"/>
    </xf>
    <xf numFmtId="14" fontId="53" fillId="0" borderId="14" xfId="47" applyNumberFormat="1" applyFont="1" applyFill="1" applyBorder="1" applyAlignment="1">
      <alignment horizontal="centerContinuous" vertical="center" wrapText="1"/>
    </xf>
    <xf numFmtId="49" fontId="1" fillId="0" borderId="0" xfId="70" applyNumberFormat="1" applyFont="1" applyAlignment="1">
      <alignment horizontal="left" vertical="center" wrapText="1"/>
      <protection/>
    </xf>
    <xf numFmtId="0" fontId="1" fillId="0" borderId="0" xfId="70" applyFont="1" applyAlignment="1">
      <alignment horizontal="left" vertical="center" wrapText="1"/>
      <protection/>
    </xf>
    <xf numFmtId="1" fontId="1" fillId="0" borderId="0" xfId="70" applyNumberFormat="1" applyFont="1" applyAlignment="1">
      <alignment horizontal="center" vertical="center" wrapText="1"/>
      <protection/>
    </xf>
    <xf numFmtId="44" fontId="1" fillId="0" borderId="0" xfId="47" applyFont="1" applyFill="1" applyBorder="1" applyAlignment="1">
      <alignment horizontal="center" vertical="center" wrapText="1"/>
    </xf>
    <xf numFmtId="49" fontId="1" fillId="0" borderId="3" xfId="70" applyNumberFormat="1" applyFont="1" applyBorder="1" applyAlignment="1">
      <alignment horizontal="left" vertical="center" wrapText="1"/>
      <protection/>
    </xf>
    <xf numFmtId="0" fontId="1" fillId="0" borderId="3" xfId="70" applyFont="1" applyBorder="1" applyAlignment="1">
      <alignment horizontal="left" vertical="center" wrapText="1"/>
      <protection/>
    </xf>
    <xf numFmtId="1" fontId="1" fillId="0" borderId="3" xfId="70" applyNumberFormat="1" applyFont="1" applyBorder="1" applyAlignment="1">
      <alignment horizontal="center" vertical="center" wrapText="1"/>
      <protection/>
    </xf>
    <xf numFmtId="44" fontId="1" fillId="0" borderId="3" xfId="47" applyFont="1" applyFill="1" applyBorder="1" applyAlignment="1">
      <alignment horizontal="center" vertical="center" wrapText="1"/>
    </xf>
    <xf numFmtId="0" fontId="1" fillId="0" borderId="3" xfId="70" applyFont="1" applyBorder="1" applyAlignment="1">
      <alignment vertical="center" wrapText="1"/>
      <protection/>
    </xf>
    <xf numFmtId="0" fontId="1" fillId="0" borderId="3" xfId="70" applyFont="1" applyBorder="1" applyAlignment="1">
      <alignment horizontal="center" vertical="center" wrapText="1"/>
      <protection/>
    </xf>
    <xf numFmtId="0" fontId="1" fillId="0" borderId="3" xfId="67" applyBorder="1" applyAlignment="1">
      <alignment horizontal="left" vertical="center" wrapText="1"/>
      <protection/>
    </xf>
    <xf numFmtId="0" fontId="1" fillId="0" borderId="3" xfId="0" applyFont="1" applyBorder="1" applyAlignment="1">
      <alignment vertical="center" wrapText="1"/>
    </xf>
    <xf numFmtId="0" fontId="1" fillId="0" borderId="3" xfId="69" applyFont="1" applyBorder="1" applyAlignment="1">
      <alignment vertical="center" wrapText="1"/>
      <protection/>
    </xf>
    <xf numFmtId="0" fontId="1" fillId="0" borderId="3" xfId="69" applyFont="1" applyBorder="1" applyAlignment="1">
      <alignment horizontal="center" vertical="center" wrapText="1"/>
      <protection/>
    </xf>
    <xf numFmtId="0" fontId="52" fillId="2" borderId="3" xfId="70" applyFont="1" applyFill="1" applyBorder="1" applyAlignment="1">
      <alignment horizontal="center" vertical="center" wrapText="1"/>
      <protection/>
    </xf>
    <xf numFmtId="0" fontId="52" fillId="2" borderId="3" xfId="69" applyFont="1" applyFill="1" applyBorder="1" applyAlignment="1">
      <alignment horizontal="center" vertical="center" wrapText="1"/>
      <protection/>
    </xf>
    <xf numFmtId="44" fontId="52" fillId="2" borderId="3" xfId="47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vertical="center" wrapText="1"/>
    </xf>
    <xf numFmtId="44" fontId="1" fillId="20" borderId="3" xfId="0" applyNumberFormat="1" applyFont="1" applyFill="1" applyBorder="1" applyAlignment="1">
      <alignment vertical="center" wrapText="1"/>
    </xf>
    <xf numFmtId="0" fontId="52" fillId="20" borderId="3" xfId="0" applyFont="1" applyFill="1" applyBorder="1" applyAlignment="1">
      <alignment vertical="center" wrapText="1"/>
    </xf>
    <xf numFmtId="44" fontId="52" fillId="20" borderId="3" xfId="0" applyNumberFormat="1" applyFont="1" applyFill="1" applyBorder="1" applyAlignment="1">
      <alignment vertical="center" wrapText="1"/>
    </xf>
    <xf numFmtId="0" fontId="1" fillId="0" borderId="3" xfId="70" applyFont="1" applyBorder="1" applyAlignment="1">
      <alignment horizontal="center" vertical="center" wrapText="1"/>
      <protection/>
    </xf>
    <xf numFmtId="0" fontId="1" fillId="0" borderId="3" xfId="70" applyFont="1" applyBorder="1" applyAlignment="1">
      <alignment vertical="center" wrapText="1"/>
      <protection/>
    </xf>
    <xf numFmtId="49" fontId="1" fillId="0" borderId="3" xfId="70" applyNumberFormat="1" applyFont="1" applyBorder="1" applyAlignment="1">
      <alignment horizontal="left" vertical="center" wrapText="1"/>
      <protection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49" fontId="1" fillId="0" borderId="15" xfId="70" applyNumberFormat="1" applyFont="1" applyBorder="1" applyAlignment="1">
      <alignment horizontal="center" vertical="center" wrapText="1"/>
      <protection/>
    </xf>
    <xf numFmtId="49" fontId="1" fillId="0" borderId="0" xfId="70" applyNumberFormat="1" applyFont="1" applyAlignment="1">
      <alignment horizontal="center" vertical="center" wrapText="1"/>
      <protection/>
    </xf>
    <xf numFmtId="49" fontId="1" fillId="0" borderId="3" xfId="70" applyNumberFormat="1" applyFont="1" applyBorder="1" applyAlignment="1">
      <alignment horizontal="center" vertical="center" wrapText="1"/>
      <protection/>
    </xf>
    <xf numFmtId="49" fontId="1" fillId="0" borderId="3" xfId="0" applyNumberFormat="1" applyFont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" fillId="0" borderId="3" xfId="70" applyFont="1" applyBorder="1" applyAlignment="1">
      <alignment vertical="center" wrapText="1"/>
      <protection/>
    </xf>
    <xf numFmtId="0" fontId="52" fillId="2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2" fillId="0" borderId="15" xfId="70" applyFont="1" applyBorder="1" applyAlignment="1">
      <alignment horizontal="left" vertical="center" wrapText="1"/>
      <protection/>
    </xf>
    <xf numFmtId="0" fontId="1" fillId="0" borderId="16" xfId="70" applyFont="1" applyBorder="1" applyAlignment="1">
      <alignment vertical="center" wrapText="1"/>
      <protection/>
    </xf>
    <xf numFmtId="0" fontId="1" fillId="0" borderId="17" xfId="0" applyFont="1" applyBorder="1" applyAlignment="1">
      <alignment vertical="center" wrapText="1"/>
    </xf>
    <xf numFmtId="49" fontId="1" fillId="2" borderId="3" xfId="70" applyNumberFormat="1" applyFont="1" applyFill="1" applyBorder="1" applyAlignment="1">
      <alignment horizontal="left" vertical="center" wrapText="1"/>
      <protection/>
    </xf>
    <xf numFmtId="0" fontId="1" fillId="0" borderId="3" xfId="70" applyFont="1" applyBorder="1" applyAlignment="1">
      <alignment vertical="center" wrapText="1"/>
      <protection/>
    </xf>
    <xf numFmtId="0" fontId="52" fillId="2" borderId="3" xfId="69" applyFont="1" applyFill="1" applyBorder="1" applyAlignment="1">
      <alignment vertical="center" wrapText="1"/>
      <protection/>
    </xf>
    <xf numFmtId="0" fontId="1" fillId="0" borderId="3" xfId="0" applyFont="1" applyBorder="1" applyAlignment="1">
      <alignment vertical="center" wrapText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1" xfId="20"/>
    <cellStyle name="_ACESS a SW EBI" xfId="21"/>
    <cellStyle name="0,0_x000d__x000a_NA_x000d__x000a_" xfId="22"/>
    <cellStyle name="0,0_x000d__x000a_NA_x000d__x000a_ 2" xfId="23"/>
    <cellStyle name="category" xfId="24"/>
    <cellStyle name="Celkem" xfId="25"/>
    <cellStyle name="Cena" xfId="26"/>
    <cellStyle name="Ceny" xfId="27"/>
    <cellStyle name="Comma [0]_0110tgi1" xfId="28"/>
    <cellStyle name="Comma_0110tgi1" xfId="29"/>
    <cellStyle name="Currency [0]_0110tgi1" xfId="30"/>
    <cellStyle name="Currency_0110tgi1" xfId="31"/>
    <cellStyle name="ETIK" xfId="32"/>
    <cellStyle name="Euro" xfId="33"/>
    <cellStyle name="Grey" xfId="34"/>
    <cellStyle name="HEADER" xfId="35"/>
    <cellStyle name="Headline I" xfId="36"/>
    <cellStyle name="Headline II" xfId="37"/>
    <cellStyle name="Headline III" xfId="38"/>
    <cellStyle name="Hlavní nadpis" xfId="39"/>
    <cellStyle name="Honeywell" xfId="40"/>
    <cellStyle name="Hyperlink_0110tgi1" xfId="41"/>
    <cellStyle name="Input [yellow]" xfId="42"/>
    <cellStyle name="Instalace" xfId="43"/>
    <cellStyle name="kody" xfId="44"/>
    <cellStyle name="Kontrolní buňka" xfId="45"/>
    <cellStyle name="kurzíva" xfId="46"/>
    <cellStyle name="Měna 2" xfId="47"/>
    <cellStyle name="Milliers [0]_pldt" xfId="48"/>
    <cellStyle name="Milliers_pldt" xfId="49"/>
    <cellStyle name="Model" xfId="50"/>
    <cellStyle name="Monétaire [0]_pldt" xfId="51"/>
    <cellStyle name="Monétaire_pldt" xfId="52"/>
    <cellStyle name="NADPIS" xfId="53"/>
    <cellStyle name="Nadpis 1" xfId="54"/>
    <cellStyle name="Nadpis 2" xfId="55"/>
    <cellStyle name="Nadpis 3" xfId="56"/>
    <cellStyle name="Nadpis 4" xfId="57"/>
    <cellStyle name="Nadpisy" xfId="58"/>
    <cellStyle name="Nadpisy-příslušenství" xfId="59"/>
    <cellStyle name="Název" xfId="60"/>
    <cellStyle name="název firmy" xfId="61"/>
    <cellStyle name="Název listu - kapitola" xfId="62"/>
    <cellStyle name="Název produktu" xfId="63"/>
    <cellStyle name="Neutrální" xfId="64"/>
    <cellStyle name="Normal - Style1" xfId="65"/>
    <cellStyle name="Normal_0002imi1" xfId="66"/>
    <cellStyle name="Normální 4" xfId="67"/>
    <cellStyle name="Normální 5" xfId="68"/>
    <cellStyle name="normální_FORMULAR SV" xfId="69"/>
    <cellStyle name="normální_list 1" xfId="70"/>
    <cellStyle name="oem name" xfId="71"/>
    <cellStyle name="Percent [2]" xfId="72"/>
    <cellStyle name="Podtitulek" xfId="73"/>
    <cellStyle name="podtitulek inverzní" xfId="74"/>
    <cellStyle name="podtitulek_List1" xfId="75"/>
    <cellStyle name="Popis" xfId="76"/>
    <cellStyle name="Popis - 1" xfId="77"/>
    <cellStyle name="POPIS_PERSONAL" xfId="78"/>
    <cellStyle name="Poznámka" xfId="79"/>
    <cellStyle name="Propojená buňka" xfId="80"/>
    <cellStyle name="Správně" xfId="81"/>
    <cellStyle name="Standard_PREISL_D" xfId="82"/>
    <cellStyle name="Styl 1" xfId="83"/>
    <cellStyle name="Styl2" xfId="84"/>
    <cellStyle name="Styl3" xfId="85"/>
    <cellStyle name="subhead" xfId="86"/>
    <cellStyle name="Text upozornění" xfId="87"/>
    <cellStyle name="Unit_0708Systems" xfId="88"/>
    <cellStyle name="Vstup" xfId="89"/>
    <cellStyle name="Výpočet" xfId="90"/>
    <cellStyle name="Výstup" xfId="91"/>
    <cellStyle name="Vysvětlující text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 topLeftCell="A1">
      <selection activeCell="B7" sqref="B7"/>
    </sheetView>
  </sheetViews>
  <sheetFormatPr defaultColWidth="9.125" defaultRowHeight="12.75"/>
  <cols>
    <col min="1" max="1" width="11.375" style="39" customWidth="1"/>
    <col min="2" max="2" width="53.25390625" style="1" customWidth="1"/>
    <col min="3" max="3" width="23.00390625" style="1" customWidth="1"/>
    <col min="4" max="4" width="5.875" style="1" customWidth="1"/>
    <col min="5" max="5" width="17.00390625" style="1" customWidth="1"/>
    <col min="6" max="6" width="17.25390625" style="1" customWidth="1"/>
    <col min="7" max="7" width="22.875" style="1" customWidth="1"/>
    <col min="8" max="16384" width="9.125" style="1" customWidth="1"/>
  </cols>
  <sheetData>
    <row r="1" spans="1:9" ht="65.1" customHeight="1" thickBot="1">
      <c r="A1" s="34" t="s">
        <v>0</v>
      </c>
      <c r="B1" s="43" t="s">
        <v>62</v>
      </c>
      <c r="C1" s="44"/>
      <c r="D1" s="44"/>
      <c r="E1" s="45"/>
      <c r="F1" s="7"/>
      <c r="G1" s="2"/>
      <c r="H1" s="2"/>
      <c r="I1" s="2"/>
    </row>
    <row r="2" spans="1:9" ht="12.75">
      <c r="A2" s="35"/>
      <c r="B2" s="9"/>
      <c r="C2" s="8"/>
      <c r="D2" s="10"/>
      <c r="E2" s="11"/>
      <c r="F2" s="11"/>
      <c r="G2" s="3"/>
      <c r="H2" s="3"/>
      <c r="I2" s="3"/>
    </row>
    <row r="3" spans="1:9" ht="24.75" customHeight="1">
      <c r="A3" s="36" t="s">
        <v>1</v>
      </c>
      <c r="B3" s="13" t="s">
        <v>9</v>
      </c>
      <c r="C3" s="12" t="s">
        <v>2</v>
      </c>
      <c r="D3" s="14" t="s">
        <v>3</v>
      </c>
      <c r="E3" s="15" t="s">
        <v>4</v>
      </c>
      <c r="F3" s="15" t="s">
        <v>5</v>
      </c>
      <c r="G3" s="3"/>
      <c r="H3" s="3"/>
      <c r="I3" s="3"/>
    </row>
    <row r="4" spans="1:9" ht="12.75">
      <c r="A4" s="35"/>
      <c r="B4" s="9"/>
      <c r="C4" s="8"/>
      <c r="D4" s="10"/>
      <c r="E4" s="11"/>
      <c r="F4" s="11"/>
      <c r="G4" s="2"/>
      <c r="H4" s="2"/>
      <c r="I4" s="2"/>
    </row>
    <row r="5" spans="1:9" ht="30" customHeight="1">
      <c r="A5" s="46" t="s">
        <v>63</v>
      </c>
      <c r="B5" s="47"/>
      <c r="C5" s="47"/>
      <c r="D5" s="47"/>
      <c r="E5" s="47"/>
      <c r="F5" s="47"/>
      <c r="G5" s="2"/>
      <c r="H5" s="2"/>
      <c r="I5" s="2"/>
    </row>
    <row r="6" spans="1:9" ht="68.1" customHeight="1">
      <c r="A6" s="17" t="s">
        <v>39</v>
      </c>
      <c r="B6" s="18" t="s">
        <v>53</v>
      </c>
      <c r="C6" s="12" t="s">
        <v>17</v>
      </c>
      <c r="D6" s="14">
        <v>5</v>
      </c>
      <c r="E6" s="15"/>
      <c r="F6" s="15">
        <f aca="true" t="shared" si="0" ref="F6:F34">D6*E6</f>
        <v>0</v>
      </c>
      <c r="G6" s="2"/>
      <c r="H6" s="2"/>
      <c r="I6" s="2"/>
    </row>
    <row r="7" spans="1:9" ht="71.1" customHeight="1">
      <c r="A7" s="17" t="s">
        <v>21</v>
      </c>
      <c r="B7" s="16" t="s">
        <v>19</v>
      </c>
      <c r="C7" s="16" t="s">
        <v>26</v>
      </c>
      <c r="D7" s="14">
        <v>2</v>
      </c>
      <c r="E7" s="15"/>
      <c r="F7" s="15">
        <f t="shared" si="0"/>
        <v>0</v>
      </c>
      <c r="G7" s="2"/>
      <c r="H7" s="2"/>
      <c r="I7" s="2"/>
    </row>
    <row r="8" spans="1:9" ht="44.1" customHeight="1">
      <c r="A8" s="17" t="s">
        <v>21</v>
      </c>
      <c r="B8" s="16" t="s">
        <v>23</v>
      </c>
      <c r="C8" s="16" t="s">
        <v>20</v>
      </c>
      <c r="D8" s="14">
        <v>1</v>
      </c>
      <c r="E8" s="15"/>
      <c r="F8" s="15">
        <f t="shared" si="0"/>
        <v>0</v>
      </c>
      <c r="G8" s="2"/>
      <c r="H8" s="2"/>
      <c r="I8" s="2"/>
    </row>
    <row r="9" spans="1:9" ht="51.95" customHeight="1">
      <c r="A9" s="17" t="s">
        <v>10</v>
      </c>
      <c r="B9" s="16" t="s">
        <v>15</v>
      </c>
      <c r="C9" s="12" t="s">
        <v>27</v>
      </c>
      <c r="D9" s="14">
        <v>2</v>
      </c>
      <c r="E9" s="15"/>
      <c r="F9" s="15">
        <f t="shared" si="0"/>
        <v>0</v>
      </c>
      <c r="G9" s="2"/>
      <c r="H9" s="2"/>
      <c r="I9" s="2"/>
    </row>
    <row r="10" spans="1:9" ht="51.95" customHeight="1">
      <c r="A10" s="17" t="s">
        <v>10</v>
      </c>
      <c r="B10" s="19" t="s">
        <v>18</v>
      </c>
      <c r="C10" s="12"/>
      <c r="D10" s="14">
        <v>2</v>
      </c>
      <c r="E10" s="15"/>
      <c r="F10" s="15">
        <f t="shared" si="0"/>
        <v>0</v>
      </c>
      <c r="G10" s="2"/>
      <c r="H10" s="2"/>
      <c r="I10" s="2"/>
    </row>
    <row r="11" spans="1:9" ht="32.25" customHeight="1">
      <c r="A11" s="17" t="s">
        <v>10</v>
      </c>
      <c r="B11" s="19" t="s">
        <v>14</v>
      </c>
      <c r="C11" s="12"/>
      <c r="D11" s="14">
        <v>2</v>
      </c>
      <c r="E11" s="15"/>
      <c r="F11" s="15">
        <f t="shared" si="0"/>
        <v>0</v>
      </c>
      <c r="G11" s="2"/>
      <c r="H11" s="2"/>
      <c r="I11" s="2"/>
    </row>
    <row r="12" spans="1:9" ht="12.95" customHeight="1">
      <c r="A12" s="17"/>
      <c r="B12" s="19"/>
      <c r="C12" s="12"/>
      <c r="D12" s="14"/>
      <c r="E12" s="15"/>
      <c r="F12" s="15"/>
      <c r="G12" s="2"/>
      <c r="H12" s="2"/>
      <c r="I12" s="2"/>
    </row>
    <row r="13" spans="1:9" ht="81.95" customHeight="1">
      <c r="A13" s="17" t="s">
        <v>35</v>
      </c>
      <c r="B13" s="19" t="s">
        <v>60</v>
      </c>
      <c r="C13" s="12" t="s">
        <v>40</v>
      </c>
      <c r="D13" s="14">
        <v>1</v>
      </c>
      <c r="E13" s="15"/>
      <c r="F13" s="15">
        <f t="shared" si="0"/>
        <v>0</v>
      </c>
      <c r="G13" s="4"/>
      <c r="H13" s="2"/>
      <c r="I13" s="2"/>
    </row>
    <row r="14" spans="1:9" ht="78.95" customHeight="1">
      <c r="A14" s="17" t="s">
        <v>36</v>
      </c>
      <c r="B14" s="19" t="s">
        <v>60</v>
      </c>
      <c r="C14" s="12" t="s">
        <v>54</v>
      </c>
      <c r="D14" s="14">
        <v>1</v>
      </c>
      <c r="E14" s="15"/>
      <c r="F14" s="15">
        <f t="shared" si="0"/>
        <v>0</v>
      </c>
      <c r="G14" s="4"/>
      <c r="H14" s="2"/>
      <c r="I14" s="2"/>
    </row>
    <row r="15" spans="1:9" ht="63.95" customHeight="1">
      <c r="A15" s="17" t="s">
        <v>37</v>
      </c>
      <c r="B15" s="16" t="s">
        <v>31</v>
      </c>
      <c r="C15" s="12" t="s">
        <v>57</v>
      </c>
      <c r="D15" s="14">
        <v>2</v>
      </c>
      <c r="E15" s="15"/>
      <c r="F15" s="15">
        <f t="shared" si="0"/>
        <v>0</v>
      </c>
      <c r="G15" s="4"/>
      <c r="H15" s="2"/>
      <c r="I15" s="2"/>
    </row>
    <row r="16" spans="1:9" ht="44.1" customHeight="1">
      <c r="A16" s="29" t="s">
        <v>38</v>
      </c>
      <c r="B16" s="30" t="s">
        <v>47</v>
      </c>
      <c r="C16" s="31"/>
      <c r="D16" s="14">
        <v>2</v>
      </c>
      <c r="E16" s="15"/>
      <c r="F16" s="15">
        <f t="shared" si="0"/>
        <v>0</v>
      </c>
      <c r="G16" s="4"/>
      <c r="H16" s="2"/>
      <c r="I16" s="2"/>
    </row>
    <row r="17" spans="1:9" ht="12.95" customHeight="1">
      <c r="A17" s="29"/>
      <c r="B17" s="30"/>
      <c r="C17" s="31"/>
      <c r="D17" s="14"/>
      <c r="E17" s="15"/>
      <c r="F17" s="15"/>
      <c r="G17" s="4"/>
      <c r="H17" s="2"/>
      <c r="I17" s="2"/>
    </row>
    <row r="18" spans="1:9" ht="107.1" customHeight="1">
      <c r="A18" s="37" t="s">
        <v>48</v>
      </c>
      <c r="B18" s="32" t="s">
        <v>41</v>
      </c>
      <c r="C18" s="31"/>
      <c r="D18" s="14">
        <v>1</v>
      </c>
      <c r="E18" s="15"/>
      <c r="F18" s="15">
        <f t="shared" si="0"/>
        <v>0</v>
      </c>
      <c r="G18" s="4"/>
      <c r="H18" s="2"/>
      <c r="I18" s="2"/>
    </row>
    <row r="19" spans="1:9" ht="56.1" customHeight="1">
      <c r="A19" s="37" t="s">
        <v>49</v>
      </c>
      <c r="B19" s="33" t="s">
        <v>42</v>
      </c>
      <c r="C19" s="31"/>
      <c r="D19" s="14">
        <v>1</v>
      </c>
      <c r="E19" s="15"/>
      <c r="F19" s="15">
        <f t="shared" si="0"/>
        <v>0</v>
      </c>
      <c r="G19" s="4"/>
      <c r="H19" s="2"/>
      <c r="I19" s="2"/>
    </row>
    <row r="20" spans="1:9" ht="86.1" customHeight="1">
      <c r="A20" s="17" t="s">
        <v>50</v>
      </c>
      <c r="B20" s="16" t="s">
        <v>44</v>
      </c>
      <c r="C20" s="12"/>
      <c r="D20" s="14">
        <v>1</v>
      </c>
      <c r="E20" s="15"/>
      <c r="F20" s="15">
        <f t="shared" si="0"/>
        <v>0</v>
      </c>
      <c r="G20" s="4"/>
      <c r="H20" s="2"/>
      <c r="I20" s="2"/>
    </row>
    <row r="21" spans="1:9" ht="44.1" customHeight="1">
      <c r="A21" s="29" t="s">
        <v>45</v>
      </c>
      <c r="B21" s="30" t="s">
        <v>46</v>
      </c>
      <c r="C21" s="12"/>
      <c r="D21" s="14">
        <v>1</v>
      </c>
      <c r="E21" s="15"/>
      <c r="F21" s="15">
        <f t="shared" si="0"/>
        <v>0</v>
      </c>
      <c r="G21" s="4"/>
      <c r="H21" s="2"/>
      <c r="I21" s="2"/>
    </row>
    <row r="22" spans="1:9" ht="44.1" customHeight="1">
      <c r="A22" s="37" t="s">
        <v>43</v>
      </c>
      <c r="B22" s="33" t="s">
        <v>34</v>
      </c>
      <c r="C22" s="31"/>
      <c r="D22" s="14">
        <v>1</v>
      </c>
      <c r="E22" s="15"/>
      <c r="F22" s="15">
        <f t="shared" si="0"/>
        <v>0</v>
      </c>
      <c r="G22" s="4"/>
      <c r="H22" s="2"/>
      <c r="I22" s="2"/>
    </row>
    <row r="23" spans="1:9" ht="15" customHeight="1">
      <c r="A23" s="37"/>
      <c r="B23" s="33"/>
      <c r="C23" s="31"/>
      <c r="D23" s="14"/>
      <c r="E23" s="15"/>
      <c r="F23" s="15"/>
      <c r="G23" s="4"/>
      <c r="H23" s="2"/>
      <c r="I23" s="2"/>
    </row>
    <row r="24" spans="1:9" ht="95.1" customHeight="1">
      <c r="A24" s="17" t="s">
        <v>28</v>
      </c>
      <c r="B24" s="16" t="s">
        <v>29</v>
      </c>
      <c r="C24" s="12" t="s">
        <v>30</v>
      </c>
      <c r="D24" s="14">
        <v>1</v>
      </c>
      <c r="E24" s="15"/>
      <c r="F24" s="15">
        <f t="shared" si="0"/>
        <v>0</v>
      </c>
      <c r="G24" s="4"/>
      <c r="H24" s="2"/>
      <c r="I24" s="2"/>
    </row>
    <row r="25" spans="1:9" ht="45.95" customHeight="1">
      <c r="A25" s="17" t="s">
        <v>28</v>
      </c>
      <c r="B25" s="16" t="s">
        <v>58</v>
      </c>
      <c r="C25" s="12" t="s">
        <v>33</v>
      </c>
      <c r="D25" s="14">
        <v>1</v>
      </c>
      <c r="E25" s="15"/>
      <c r="F25" s="15">
        <f t="shared" si="0"/>
        <v>0</v>
      </c>
      <c r="G25" s="4"/>
      <c r="H25" s="2"/>
      <c r="I25" s="2"/>
    </row>
    <row r="26" spans="1:9" ht="93" customHeight="1">
      <c r="A26" s="17" t="s">
        <v>28</v>
      </c>
      <c r="B26" s="16" t="s">
        <v>61</v>
      </c>
      <c r="C26" s="16" t="s">
        <v>24</v>
      </c>
      <c r="D26" s="14">
        <v>1</v>
      </c>
      <c r="E26" s="15"/>
      <c r="F26" s="15">
        <f t="shared" si="0"/>
        <v>0</v>
      </c>
      <c r="G26" s="4"/>
      <c r="H26" s="2"/>
      <c r="I26" s="2"/>
    </row>
    <row r="27" spans="1:9" ht="50.1" customHeight="1">
      <c r="A27" s="17" t="s">
        <v>28</v>
      </c>
      <c r="B27" s="16" t="s">
        <v>32</v>
      </c>
      <c r="C27" s="12" t="s">
        <v>59</v>
      </c>
      <c r="D27" s="14">
        <v>1</v>
      </c>
      <c r="E27" s="15"/>
      <c r="F27" s="15">
        <f t="shared" si="0"/>
        <v>0</v>
      </c>
      <c r="G27" s="4"/>
      <c r="H27" s="2"/>
      <c r="I27" s="2"/>
    </row>
    <row r="28" spans="1:9" ht="14.1" customHeight="1">
      <c r="A28" s="17"/>
      <c r="B28" s="16"/>
      <c r="C28" s="12"/>
      <c r="D28" s="14"/>
      <c r="E28" s="15"/>
      <c r="F28" s="15"/>
      <c r="G28" s="4"/>
      <c r="H28" s="2"/>
      <c r="I28" s="2"/>
    </row>
    <row r="29" spans="1:9" ht="42" customHeight="1">
      <c r="A29" s="17" t="s">
        <v>16</v>
      </c>
      <c r="B29" s="16" t="s">
        <v>22</v>
      </c>
      <c r="C29" s="16" t="s">
        <v>25</v>
      </c>
      <c r="D29" s="14">
        <v>1</v>
      </c>
      <c r="E29" s="15"/>
      <c r="F29" s="15">
        <f t="shared" si="0"/>
        <v>0</v>
      </c>
      <c r="G29" s="4"/>
      <c r="H29" s="2"/>
      <c r="I29" s="2"/>
    </row>
    <row r="30" spans="1:9" ht="42" customHeight="1">
      <c r="A30" s="17" t="s">
        <v>16</v>
      </c>
      <c r="B30" s="16" t="s">
        <v>55</v>
      </c>
      <c r="C30" s="16" t="s">
        <v>52</v>
      </c>
      <c r="D30" s="14">
        <v>1</v>
      </c>
      <c r="E30" s="15"/>
      <c r="F30" s="15">
        <f t="shared" si="0"/>
        <v>0</v>
      </c>
      <c r="G30" s="4"/>
      <c r="H30" s="2"/>
      <c r="I30" s="2"/>
    </row>
    <row r="31" spans="1:9" ht="20.25" customHeight="1">
      <c r="A31" s="17" t="s">
        <v>16</v>
      </c>
      <c r="B31" s="20" t="s">
        <v>51</v>
      </c>
      <c r="C31" s="17"/>
      <c r="D31" s="21">
        <v>1</v>
      </c>
      <c r="E31" s="15"/>
      <c r="F31" s="15">
        <f t="shared" si="0"/>
        <v>0</v>
      </c>
      <c r="G31" s="2"/>
      <c r="H31" s="2"/>
      <c r="I31" s="2"/>
    </row>
    <row r="32" spans="1:9" ht="32.1" customHeight="1">
      <c r="A32" s="17" t="s">
        <v>16</v>
      </c>
      <c r="B32" s="20" t="s">
        <v>6</v>
      </c>
      <c r="C32" s="40" t="s">
        <v>56</v>
      </c>
      <c r="D32" s="21">
        <v>1</v>
      </c>
      <c r="E32" s="15"/>
      <c r="F32" s="15">
        <f t="shared" si="0"/>
        <v>0</v>
      </c>
      <c r="G32" s="5"/>
      <c r="H32" s="2"/>
      <c r="I32" s="2"/>
    </row>
    <row r="33" spans="1:9" ht="17.25" customHeight="1">
      <c r="A33" s="17" t="s">
        <v>16</v>
      </c>
      <c r="B33" s="20" t="s">
        <v>7</v>
      </c>
      <c r="C33" s="17"/>
      <c r="D33" s="21">
        <v>1</v>
      </c>
      <c r="E33" s="15"/>
      <c r="F33" s="15">
        <f t="shared" si="0"/>
        <v>0</v>
      </c>
      <c r="G33" s="2"/>
      <c r="H33" s="2"/>
      <c r="I33" s="2"/>
    </row>
    <row r="34" spans="1:9" ht="18.75" customHeight="1">
      <c r="A34" s="17" t="s">
        <v>16</v>
      </c>
      <c r="B34" s="20" t="s">
        <v>8</v>
      </c>
      <c r="C34" s="17"/>
      <c r="D34" s="21">
        <v>1</v>
      </c>
      <c r="E34" s="15"/>
      <c r="F34" s="15">
        <f t="shared" si="0"/>
        <v>0</v>
      </c>
      <c r="G34" s="5"/>
      <c r="H34" s="2"/>
      <c r="I34" s="2"/>
    </row>
    <row r="35" spans="1:9" ht="15" customHeight="1">
      <c r="A35" s="48" t="s">
        <v>12</v>
      </c>
      <c r="B35" s="49"/>
      <c r="C35" s="22"/>
      <c r="D35" s="23"/>
      <c r="E35" s="24"/>
      <c r="F35" s="24">
        <f>SUM(F6:F34)</f>
        <v>0</v>
      </c>
      <c r="G35" s="2"/>
      <c r="H35" s="2"/>
      <c r="I35" s="2"/>
    </row>
    <row r="36" spans="1:6" ht="15" customHeight="1">
      <c r="A36" s="38" t="s">
        <v>11</v>
      </c>
      <c r="B36" s="25"/>
      <c r="C36" s="25"/>
      <c r="D36" s="25"/>
      <c r="E36" s="25"/>
      <c r="F36" s="26">
        <f>F35/100*21</f>
        <v>0</v>
      </c>
    </row>
    <row r="37" spans="1:6" s="6" customFormat="1" ht="15" customHeight="1">
      <c r="A37" s="41" t="s">
        <v>13</v>
      </c>
      <c r="B37" s="42"/>
      <c r="C37" s="27"/>
      <c r="D37" s="27"/>
      <c r="E37" s="27"/>
      <c r="F37" s="28">
        <f>SUM(F35:F36)</f>
        <v>0</v>
      </c>
    </row>
  </sheetData>
  <mergeCells count="4">
    <mergeCell ref="A37:B37"/>
    <mergeCell ref="B1:E1"/>
    <mergeCell ref="A5:F5"/>
    <mergeCell ref="A35:B35"/>
  </mergeCells>
  <printOptions gridLines="1"/>
  <pageMargins left="0.25" right="0.25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2017-02-16T12:26:34Z</dcterms:created>
  <dcterms:modified xsi:type="dcterms:W3CDTF">2023-06-08T09:35:24Z</dcterms:modified>
  <cp:category/>
  <cp:version/>
  <cp:contentType/>
  <cp:contentStatus/>
</cp:coreProperties>
</file>