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7465" windowHeight="10920" activeTab="0"/>
  </bookViews>
  <sheets>
    <sheet name="List1" sheetId="1" r:id="rId1"/>
  </sheets>
  <definedNames>
    <definedName name="_xlnm.Print_Area" localSheetId="0">'List1'!$A$1:$G$61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<sst xmlns="http://schemas.openxmlformats.org/spreadsheetml/2006/main" count="171" uniqueCount="117">
  <si>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Číslo položky</t>
  </si>
  <si>
    <t>Název položky</t>
  </si>
  <si>
    <t>Specifikace</t>
  </si>
  <si>
    <t>jednotka</t>
  </si>
  <si>
    <t>cena za ks</t>
  </si>
  <si>
    <t>Kč bez DPH náklad celkem</t>
  </si>
  <si>
    <t>1.0</t>
  </si>
  <si>
    <t>Pískovcové skalní město</t>
  </si>
  <si>
    <t>Kámen</t>
  </si>
  <si>
    <t>Výběr a nákup kamene</t>
  </si>
  <si>
    <t>m3</t>
  </si>
  <si>
    <t>Opracování kamene</t>
  </si>
  <si>
    <t>komplet</t>
  </si>
  <si>
    <t>Makety zkamenělin</t>
  </si>
  <si>
    <t>Z trvanlivého materiálu</t>
  </si>
  <si>
    <t>Kus</t>
  </si>
  <si>
    <t>Instalace celého objektu</t>
  </si>
  <si>
    <t>Vč. dopravy</t>
  </si>
  <si>
    <t>Informační segment – pískovce</t>
  </si>
  <si>
    <t>Nosná konstrukce</t>
  </si>
  <si>
    <t>Dle vizualizace a popisu</t>
  </si>
  <si>
    <t>Informační část</t>
  </si>
  <si>
    <t>Příprava, textace, grafika, tisk, hmotné objekty</t>
  </si>
  <si>
    <t>Instalace</t>
  </si>
  <si>
    <t>Podloží pod pískovci</t>
  </si>
  <si>
    <t>Odstranění zeminy vč. dopravy</t>
  </si>
  <si>
    <t>m2</t>
  </si>
  <si>
    <t>Položení geotextilie</t>
  </si>
  <si>
    <t>150/m2</t>
  </si>
  <si>
    <t>Drenáž</t>
  </si>
  <si>
    <t>Komplet</t>
  </si>
  <si>
    <t>Podložní kamenivo</t>
  </si>
  <si>
    <t>Drcené kamenivo frakce 8/16, tloušťka vrstvy 50 mm</t>
  </si>
  <si>
    <t>Finální vrstva</t>
  </si>
  <si>
    <t>Kombinace pískovcové dlažby a hutněného písku, vč. práce</t>
  </si>
  <si>
    <t>Obruba</t>
  </si>
  <si>
    <t>Štípaný pískovec</t>
  </si>
  <si>
    <t>Bm</t>
  </si>
  <si>
    <t>bm</t>
  </si>
  <si>
    <t>Informační segment – sopky a další</t>
  </si>
  <si>
    <t>Dle vizualizace</t>
  </si>
  <si>
    <t>Příprava, textace, tisk, grafika</t>
  </si>
  <si>
    <t>Informační část – zkameněliny</t>
  </si>
  <si>
    <t>Horninové bloky</t>
  </si>
  <si>
    <t>Sběr, formátování, leštění</t>
  </si>
  <si>
    <t>Čedičové bloky</t>
  </si>
  <si>
    <t>Čedičové sloupky dle aktuální dostupnosti</t>
  </si>
  <si>
    <t>Zhotovení nápisů</t>
  </si>
  <si>
    <t>Přímo do kamene, případně na cedulku zapuštěnou do kamene</t>
  </si>
  <si>
    <t>kus</t>
  </si>
  <si>
    <t>Posezení</t>
  </si>
  <si>
    <t> 2.3.1</t>
  </si>
  <si>
    <t> 2.3.2</t>
  </si>
  <si>
    <t>Podloží pod centrální plochou</t>
  </si>
  <si>
    <t> 2.4.1</t>
  </si>
  <si>
    <t> 2.4.2</t>
  </si>
  <si>
    <t>150g/m2</t>
  </si>
  <si>
    <t>Dlažba</t>
  </si>
  <si>
    <t>Čedičová dlažba skládaná na sucho, vč. práce</t>
  </si>
  <si>
    <t>Vybrané horninové prvky</t>
  </si>
  <si>
    <t>Lokální litotyp – formátováno, leštěno</t>
  </si>
  <si>
    <t>Informační segment – obecný</t>
  </si>
  <si>
    <t> 3.1.1</t>
  </si>
  <si>
    <t> 3.1.2</t>
  </si>
  <si>
    <t>Příprava, textace, grafika, tisk</t>
  </si>
  <si>
    <t> 3.1.3</t>
  </si>
  <si>
    <t>Vč, dopravy</t>
  </si>
  <si>
    <t>Řešení odtoku povrchových vod</t>
  </si>
  <si>
    <t>Kompletní řešení</t>
  </si>
  <si>
    <t>V rámci realizace</t>
  </si>
  <si>
    <t>Vedlejší výdaje</t>
  </si>
  <si>
    <t>Informační banner o projektu</t>
  </si>
  <si>
    <t>Dle podmínek dotačního programu</t>
  </si>
  <si>
    <t>Pamětní deska</t>
  </si>
  <si>
    <t>Celkem bez DPH</t>
  </si>
  <si>
    <t>Celkem vč. DPH</t>
  </si>
  <si>
    <t>DPH 21%</t>
  </si>
  <si>
    <t>Soupis prací a dodávek k ocenění</t>
  </si>
  <si>
    <t>Účastník vyplní béžově podbarvená pole.</t>
  </si>
  <si>
    <t xml:space="preserve">Název účastníka a IČ:  </t>
  </si>
  <si>
    <t>1.2</t>
  </si>
  <si>
    <t>1.3</t>
  </si>
  <si>
    <t>1.1.1</t>
  </si>
  <si>
    <t>1.1.2</t>
  </si>
  <si>
    <t>1.1.3</t>
  </si>
  <si>
    <t>1.1.4</t>
  </si>
  <si>
    <t>1.2.1</t>
  </si>
  <si>
    <t>1.2.2</t>
  </si>
  <si>
    <t>1.2.3</t>
  </si>
  <si>
    <t>1.3.1</t>
  </si>
  <si>
    <t>1.3.2</t>
  </si>
  <si>
    <t>1.3.3</t>
  </si>
  <si>
    <t>1.3.4</t>
  </si>
  <si>
    <t>1.3.5</t>
  </si>
  <si>
    <t>1.4.1</t>
  </si>
  <si>
    <t>1.4.2</t>
  </si>
  <si>
    <t>1.4</t>
  </si>
  <si>
    <t>2.1</t>
  </si>
  <si>
    <t>2.1.2</t>
  </si>
  <si>
    <t>2.1.3</t>
  </si>
  <si>
    <t>2.1.4</t>
  </si>
  <si>
    <t>2.1.5</t>
  </si>
  <si>
    <t>2.2</t>
  </si>
  <si>
    <t>2.2.1</t>
  </si>
  <si>
    <t>2.2.2</t>
  </si>
  <si>
    <t>2.2.3</t>
  </si>
  <si>
    <t>2.3</t>
  </si>
  <si>
    <t>2.4</t>
  </si>
  <si>
    <t>2.4.3</t>
  </si>
  <si>
    <t>2.4.4</t>
  </si>
  <si>
    <t>2.4.5</t>
  </si>
  <si>
    <t>2.4.6</t>
  </si>
  <si>
    <t>3.1</t>
  </si>
  <si>
    <t>4.1</t>
  </si>
  <si>
    <t>4.1.1</t>
  </si>
  <si>
    <t>množství</t>
  </si>
  <si>
    <t xml:space="preserve">Expozice Globálního geoparku UNESCO Český ráj – Turnov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</si>
</sst>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/>
      <right style="medium"/>
      <top style="medium"/>
      <bottom style="double"/>
    </border>
    <border>
      <left/>
      <right style="medium"/>
      <top/>
      <bottom style="medium"/>
    </border>
    <border>
      <left style="medium"/>
      <right style="medium"/>
      <top style="medium"/>
      <bottom style="double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8" fontId="2" fillId="3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64" fontId="3" fillId="0" borderId="2" xfId="0" applyNumberFormat="1" applyFont="1" applyFill="1" applyBorder="1" applyAlignment="1" applyProtection="1">
      <alignment horizontal="right" vertical="center"/>
      <protection locked="0"/>
    </xf>
    <xf numFmtId="164" fontId="3" fillId="4" borderId="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/>
    <xf numFmtId="0" fontId="8" fillId="0" borderId="0" xfId="0" applyNumberFormat="1" applyFont="1"/>
    <xf numFmtId="0" fontId="7" fillId="0" borderId="0" xfId="0" applyNumberFormat="1" applyFont="1"/>
    <xf numFmtId="0" fontId="0" fillId="0" borderId="0" xfId="0" applyNumberFormat="1"/>
    <xf numFmtId="0" fontId="2" fillId="2" borderId="3" xfId="0" applyNumberFormat="1" applyFont="1" applyFill="1" applyBorder="1" applyAlignment="1">
      <alignment vertical="center"/>
    </xf>
    <xf numFmtId="0" fontId="2" fillId="3" borderId="4" xfId="0" applyNumberFormat="1" applyFont="1" applyFill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/>
    </xf>
    <xf numFmtId="0" fontId="5" fillId="3" borderId="4" xfId="0" applyNumberFormat="1" applyFont="1" applyFill="1" applyBorder="1" applyAlignment="1">
      <alignment vertical="center"/>
    </xf>
    <xf numFmtId="0" fontId="10" fillId="0" borderId="0" xfId="0" applyNumberFormat="1" applyFont="1"/>
    <xf numFmtId="49" fontId="2" fillId="3" borderId="4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7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7" xfId="0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1"/>
  <sheetViews>
    <sheetView tabSelected="1" zoomScale="85" zoomScaleNormal="85" workbookViewId="0" topLeftCell="A1">
      <selection activeCell="F16" sqref="F16"/>
    </sheetView>
  </sheetViews>
  <sheetFormatPr defaultColWidth="9.140625" defaultRowHeight="15"/>
  <cols>
    <col min="1" max="1" width="13.7109375" style="28" bestFit="1" customWidth="1"/>
    <col min="2" max="2" width="36.00390625" style="0" bestFit="1" customWidth="1"/>
    <col min="3" max="3" width="33.140625" style="0" customWidth="1"/>
    <col min="4" max="4" width="9.7109375" style="0" bestFit="1" customWidth="1"/>
    <col min="5" max="5" width="10.28125" style="0" customWidth="1"/>
    <col min="6" max="6" width="11.421875" style="0" bestFit="1" customWidth="1"/>
    <col min="7" max="7" width="27.00390625" style="0" bestFit="1" customWidth="1"/>
  </cols>
  <sheetData>
    <row r="2" ht="23.25">
      <c r="A2" s="26" t="s">
        <v>77</v>
      </c>
    </row>
    <row r="4" ht="15.75">
      <c r="A4" s="27" t="s">
        <v>116</v>
      </c>
    </row>
    <row r="5" ht="15.75">
      <c r="A5" s="27"/>
    </row>
    <row r="6" spans="1:6" s="22" customFormat="1" ht="26.25" customHeight="1">
      <c r="A6" s="36" t="s">
        <v>79</v>
      </c>
      <c r="B6" s="37"/>
      <c r="C6" s="37"/>
      <c r="D6" s="37"/>
      <c r="E6" s="37"/>
      <c r="F6" s="38"/>
    </row>
    <row r="7" ht="15.75" thickBot="1"/>
    <row r="8" spans="1:7" ht="16.5" thickBot="1">
      <c r="A8" s="29" t="s">
        <v>0</v>
      </c>
      <c r="B8" s="1" t="s">
        <v>1</v>
      </c>
      <c r="C8" s="1" t="s">
        <v>2</v>
      </c>
      <c r="D8" s="1" t="s">
        <v>3</v>
      </c>
      <c r="E8" s="1" t="s">
        <v>115</v>
      </c>
      <c r="F8" s="1" t="s">
        <v>4</v>
      </c>
      <c r="G8" s="1" t="s">
        <v>5</v>
      </c>
    </row>
    <row r="9" spans="1:7" ht="17.25" thickBot="1" thickTop="1">
      <c r="A9" s="34" t="s">
        <v>6</v>
      </c>
      <c r="B9" s="2" t="s">
        <v>7</v>
      </c>
      <c r="C9" s="3"/>
      <c r="D9" s="2"/>
      <c r="E9" s="2"/>
      <c r="F9" s="21"/>
      <c r="G9" s="4">
        <f>SUM(G10:G13)</f>
        <v>0</v>
      </c>
    </row>
    <row r="10" spans="1:7" ht="15.75" thickBot="1">
      <c r="A10" s="35" t="s">
        <v>82</v>
      </c>
      <c r="B10" s="5" t="s">
        <v>8</v>
      </c>
      <c r="C10" s="6" t="s">
        <v>9</v>
      </c>
      <c r="D10" s="5" t="s">
        <v>10</v>
      </c>
      <c r="E10" s="7">
        <v>2</v>
      </c>
      <c r="F10" s="24">
        <v>0</v>
      </c>
      <c r="G10" s="17">
        <f>E10*F10</f>
        <v>0</v>
      </c>
    </row>
    <row r="11" spans="1:7" ht="16.5" thickBot="1">
      <c r="A11" s="35" t="s">
        <v>83</v>
      </c>
      <c r="B11" s="5" t="s">
        <v>11</v>
      </c>
      <c r="C11" s="8"/>
      <c r="D11" s="5" t="s">
        <v>12</v>
      </c>
      <c r="E11" s="7">
        <v>1</v>
      </c>
      <c r="F11" s="24">
        <v>0</v>
      </c>
      <c r="G11" s="17">
        <f aca="true" t="shared" si="0" ref="G11:G13">E11*F11</f>
        <v>0</v>
      </c>
    </row>
    <row r="12" spans="1:7" ht="15.75" thickBot="1">
      <c r="A12" s="35" t="s">
        <v>84</v>
      </c>
      <c r="B12" s="5" t="s">
        <v>13</v>
      </c>
      <c r="C12" s="6" t="s">
        <v>14</v>
      </c>
      <c r="D12" s="5" t="s">
        <v>15</v>
      </c>
      <c r="E12" s="7">
        <v>8</v>
      </c>
      <c r="F12" s="24">
        <v>0</v>
      </c>
      <c r="G12" s="17">
        <f t="shared" si="0"/>
        <v>0</v>
      </c>
    </row>
    <row r="13" spans="1:7" ht="15.75" thickBot="1">
      <c r="A13" s="35" t="s">
        <v>85</v>
      </c>
      <c r="B13" s="5" t="s">
        <v>16</v>
      </c>
      <c r="C13" s="6" t="s">
        <v>17</v>
      </c>
      <c r="D13" s="5" t="s">
        <v>12</v>
      </c>
      <c r="E13" s="7">
        <v>1</v>
      </c>
      <c r="F13" s="24">
        <v>0</v>
      </c>
      <c r="G13" s="17">
        <f t="shared" si="0"/>
        <v>0</v>
      </c>
    </row>
    <row r="14" spans="1:7" ht="16.5" thickBot="1">
      <c r="A14" s="34" t="s">
        <v>80</v>
      </c>
      <c r="B14" s="2" t="s">
        <v>18</v>
      </c>
      <c r="C14" s="3"/>
      <c r="D14" s="2"/>
      <c r="E14" s="2"/>
      <c r="F14" s="2"/>
      <c r="G14" s="18">
        <f>SUM(G15:G17)</f>
        <v>0</v>
      </c>
    </row>
    <row r="15" spans="1:7" ht="15.75" thickBot="1">
      <c r="A15" s="35" t="s">
        <v>86</v>
      </c>
      <c r="B15" s="5" t="s">
        <v>19</v>
      </c>
      <c r="C15" s="6" t="s">
        <v>20</v>
      </c>
      <c r="D15" s="5" t="s">
        <v>12</v>
      </c>
      <c r="E15" s="7">
        <v>1</v>
      </c>
      <c r="F15" s="24">
        <v>0</v>
      </c>
      <c r="G15" s="17">
        <f>E15*F15</f>
        <v>0</v>
      </c>
    </row>
    <row r="16" spans="1:7" ht="30.75" thickBot="1">
      <c r="A16" s="35" t="s">
        <v>87</v>
      </c>
      <c r="B16" s="5" t="s">
        <v>21</v>
      </c>
      <c r="C16" s="6" t="s">
        <v>22</v>
      </c>
      <c r="D16" s="5" t="s">
        <v>12</v>
      </c>
      <c r="E16" s="7">
        <v>1</v>
      </c>
      <c r="F16" s="24">
        <v>0</v>
      </c>
      <c r="G16" s="17">
        <f aca="true" t="shared" si="1" ref="G16:G17">E16*F16</f>
        <v>0</v>
      </c>
    </row>
    <row r="17" spans="1:7" ht="15.75" thickBot="1">
      <c r="A17" s="35" t="s">
        <v>88</v>
      </c>
      <c r="B17" s="5" t="s">
        <v>23</v>
      </c>
      <c r="C17" s="6" t="s">
        <v>17</v>
      </c>
      <c r="D17" s="5" t="s">
        <v>12</v>
      </c>
      <c r="E17" s="7">
        <v>1</v>
      </c>
      <c r="F17" s="24">
        <v>0</v>
      </c>
      <c r="G17" s="17">
        <f t="shared" si="1"/>
        <v>0</v>
      </c>
    </row>
    <row r="18" spans="1:7" ht="16.5" thickBot="1">
      <c r="A18" s="34" t="s">
        <v>81</v>
      </c>
      <c r="B18" s="2" t="s">
        <v>24</v>
      </c>
      <c r="C18" s="3"/>
      <c r="D18" s="2"/>
      <c r="E18" s="2"/>
      <c r="F18" s="2"/>
      <c r="G18" s="18">
        <f>SUM(G19:G23)</f>
        <v>0</v>
      </c>
    </row>
    <row r="19" spans="1:7" ht="16.5" thickBot="1">
      <c r="A19" s="35" t="s">
        <v>89</v>
      </c>
      <c r="B19" s="5" t="s">
        <v>25</v>
      </c>
      <c r="C19" s="8"/>
      <c r="D19" s="5" t="s">
        <v>26</v>
      </c>
      <c r="E19" s="7">
        <v>30</v>
      </c>
      <c r="F19" s="24">
        <v>0</v>
      </c>
      <c r="G19" s="17">
        <f>E19*F19</f>
        <v>0</v>
      </c>
    </row>
    <row r="20" spans="1:7" ht="15.75" thickBot="1">
      <c r="A20" s="35" t="s">
        <v>90</v>
      </c>
      <c r="B20" s="5" t="s">
        <v>27</v>
      </c>
      <c r="C20" s="6" t="s">
        <v>28</v>
      </c>
      <c r="D20" s="5" t="s">
        <v>26</v>
      </c>
      <c r="E20" s="7">
        <v>30</v>
      </c>
      <c r="F20" s="24">
        <v>0</v>
      </c>
      <c r="G20" s="17">
        <f aca="true" t="shared" si="2" ref="G20:G55">E20*F20</f>
        <v>0</v>
      </c>
    </row>
    <row r="21" spans="1:7" ht="16.5" thickBot="1">
      <c r="A21" s="35" t="s">
        <v>91</v>
      </c>
      <c r="B21" s="5" t="s">
        <v>29</v>
      </c>
      <c r="C21" s="8"/>
      <c r="D21" s="5" t="s">
        <v>30</v>
      </c>
      <c r="E21" s="7">
        <v>1</v>
      </c>
      <c r="F21" s="24">
        <v>0</v>
      </c>
      <c r="G21" s="17">
        <f t="shared" si="2"/>
        <v>0</v>
      </c>
    </row>
    <row r="22" spans="1:7" ht="30.75" thickBot="1">
      <c r="A22" s="35" t="s">
        <v>92</v>
      </c>
      <c r="B22" s="5" t="s">
        <v>31</v>
      </c>
      <c r="C22" s="6" t="s">
        <v>32</v>
      </c>
      <c r="D22" s="5" t="s">
        <v>26</v>
      </c>
      <c r="E22" s="7">
        <v>30</v>
      </c>
      <c r="F22" s="24">
        <v>0</v>
      </c>
      <c r="G22" s="17">
        <f t="shared" si="2"/>
        <v>0</v>
      </c>
    </row>
    <row r="23" spans="1:7" ht="30.75" thickBot="1">
      <c r="A23" s="35" t="s">
        <v>93</v>
      </c>
      <c r="B23" s="5" t="s">
        <v>33</v>
      </c>
      <c r="C23" s="6" t="s">
        <v>34</v>
      </c>
      <c r="D23" s="5" t="s">
        <v>26</v>
      </c>
      <c r="E23" s="7">
        <v>30</v>
      </c>
      <c r="F23" s="24">
        <v>0</v>
      </c>
      <c r="G23" s="17">
        <f t="shared" si="2"/>
        <v>0</v>
      </c>
    </row>
    <row r="24" spans="1:7" ht="16.5" thickBot="1">
      <c r="A24" s="34" t="s">
        <v>96</v>
      </c>
      <c r="B24" s="2" t="s">
        <v>35</v>
      </c>
      <c r="C24" s="3"/>
      <c r="D24" s="2"/>
      <c r="E24" s="2"/>
      <c r="F24" s="2"/>
      <c r="G24" s="18">
        <f>SUM(G25:G26)</f>
        <v>0</v>
      </c>
    </row>
    <row r="25" spans="1:7" ht="15.75" thickBot="1">
      <c r="A25" s="35" t="s">
        <v>94</v>
      </c>
      <c r="B25" s="5" t="s">
        <v>8</v>
      </c>
      <c r="C25" s="6" t="s">
        <v>36</v>
      </c>
      <c r="D25" s="5" t="s">
        <v>37</v>
      </c>
      <c r="E25" s="7">
        <v>9</v>
      </c>
      <c r="F25" s="24">
        <v>0</v>
      </c>
      <c r="G25" s="17">
        <f t="shared" si="2"/>
        <v>0</v>
      </c>
    </row>
    <row r="26" spans="1:7" ht="15.75" thickBot="1">
      <c r="A26" s="35" t="s">
        <v>95</v>
      </c>
      <c r="B26" s="5" t="s">
        <v>23</v>
      </c>
      <c r="C26" s="6" t="s">
        <v>17</v>
      </c>
      <c r="D26" s="5" t="s">
        <v>38</v>
      </c>
      <c r="E26" s="7">
        <v>9</v>
      </c>
      <c r="F26" s="24">
        <v>0</v>
      </c>
      <c r="G26" s="17">
        <f t="shared" si="2"/>
        <v>0</v>
      </c>
    </row>
    <row r="27" spans="1:7" ht="16.5" thickBot="1">
      <c r="A27" s="34" t="s">
        <v>97</v>
      </c>
      <c r="B27" s="2" t="s">
        <v>39</v>
      </c>
      <c r="C27" s="3"/>
      <c r="D27" s="2"/>
      <c r="E27" s="2"/>
      <c r="F27" s="2"/>
      <c r="G27" s="18">
        <f>SUM(G28:G32)</f>
        <v>0</v>
      </c>
    </row>
    <row r="28" spans="1:7" ht="15.75" thickBot="1">
      <c r="A28" s="35" t="s">
        <v>82</v>
      </c>
      <c r="B28" s="5" t="s">
        <v>19</v>
      </c>
      <c r="C28" s="6" t="s">
        <v>40</v>
      </c>
      <c r="D28" s="5" t="s">
        <v>12</v>
      </c>
      <c r="E28" s="7">
        <v>1</v>
      </c>
      <c r="F28" s="24">
        <v>0</v>
      </c>
      <c r="G28" s="17">
        <f t="shared" si="2"/>
        <v>0</v>
      </c>
    </row>
    <row r="29" spans="1:7" ht="15.75" thickBot="1">
      <c r="A29" s="35" t="s">
        <v>98</v>
      </c>
      <c r="B29" s="5" t="s">
        <v>21</v>
      </c>
      <c r="C29" s="6" t="s">
        <v>41</v>
      </c>
      <c r="D29" s="5" t="s">
        <v>12</v>
      </c>
      <c r="E29" s="7">
        <v>1</v>
      </c>
      <c r="F29" s="24">
        <v>0</v>
      </c>
      <c r="G29" s="17">
        <f t="shared" si="2"/>
        <v>0</v>
      </c>
    </row>
    <row r="30" spans="1:7" ht="16.5" thickBot="1">
      <c r="A30" s="35" t="s">
        <v>99</v>
      </c>
      <c r="B30" s="5" t="s">
        <v>42</v>
      </c>
      <c r="C30" s="8"/>
      <c r="D30" s="5" t="s">
        <v>12</v>
      </c>
      <c r="E30" s="7">
        <v>1</v>
      </c>
      <c r="F30" s="24">
        <v>0</v>
      </c>
      <c r="G30" s="17">
        <f t="shared" si="2"/>
        <v>0</v>
      </c>
    </row>
    <row r="31" spans="1:7" ht="15.75" thickBot="1">
      <c r="A31" s="35" t="s">
        <v>100</v>
      </c>
      <c r="B31" s="5" t="s">
        <v>23</v>
      </c>
      <c r="C31" s="6" t="s">
        <v>17</v>
      </c>
      <c r="D31" s="5" t="s">
        <v>12</v>
      </c>
      <c r="E31" s="7">
        <v>1</v>
      </c>
      <c r="F31" s="24">
        <v>0</v>
      </c>
      <c r="G31" s="17">
        <f t="shared" si="2"/>
        <v>0</v>
      </c>
    </row>
    <row r="32" spans="1:7" ht="15.75" thickBot="1">
      <c r="A32" s="35" t="s">
        <v>101</v>
      </c>
      <c r="B32" s="5" t="s">
        <v>43</v>
      </c>
      <c r="C32" s="6" t="s">
        <v>44</v>
      </c>
      <c r="D32" s="5" t="s">
        <v>12</v>
      </c>
      <c r="E32" s="7">
        <v>1</v>
      </c>
      <c r="F32" s="24">
        <v>0</v>
      </c>
      <c r="G32" s="17">
        <f t="shared" si="2"/>
        <v>0</v>
      </c>
    </row>
    <row r="33" spans="1:7" ht="16.5" thickBot="1">
      <c r="A33" s="34" t="s">
        <v>102</v>
      </c>
      <c r="B33" s="2" t="s">
        <v>45</v>
      </c>
      <c r="C33" s="3"/>
      <c r="D33" s="2"/>
      <c r="E33" s="9"/>
      <c r="F33" s="9"/>
      <c r="G33" s="18">
        <f>SUM(G34:G36)</f>
        <v>0</v>
      </c>
    </row>
    <row r="34" spans="1:7" ht="30.75" thickBot="1">
      <c r="A34" s="35" t="s">
        <v>103</v>
      </c>
      <c r="B34" s="10" t="s">
        <v>8</v>
      </c>
      <c r="C34" s="6" t="s">
        <v>46</v>
      </c>
      <c r="D34" s="10" t="s">
        <v>10</v>
      </c>
      <c r="E34" s="11">
        <v>4</v>
      </c>
      <c r="F34" s="24">
        <v>0</v>
      </c>
      <c r="G34" s="17">
        <f t="shared" si="2"/>
        <v>0</v>
      </c>
    </row>
    <row r="35" spans="1:7" ht="15.75" thickBot="1">
      <c r="A35" s="35" t="s">
        <v>104</v>
      </c>
      <c r="B35" s="5" t="s">
        <v>23</v>
      </c>
      <c r="C35" s="6" t="s">
        <v>17</v>
      </c>
      <c r="D35" s="5" t="s">
        <v>30</v>
      </c>
      <c r="E35" s="7">
        <v>1</v>
      </c>
      <c r="F35" s="24">
        <v>0</v>
      </c>
      <c r="G35" s="17">
        <f t="shared" si="2"/>
        <v>0</v>
      </c>
    </row>
    <row r="36" spans="1:7" ht="30.75" thickBot="1">
      <c r="A36" s="35" t="s">
        <v>105</v>
      </c>
      <c r="B36" s="5" t="s">
        <v>47</v>
      </c>
      <c r="C36" s="6" t="s">
        <v>48</v>
      </c>
      <c r="D36" s="5" t="s">
        <v>49</v>
      </c>
      <c r="E36" s="7">
        <v>5</v>
      </c>
      <c r="F36" s="24">
        <v>0</v>
      </c>
      <c r="G36" s="17">
        <f t="shared" si="2"/>
        <v>0</v>
      </c>
    </row>
    <row r="37" spans="1:7" ht="16.5" thickBot="1">
      <c r="A37" s="34" t="s">
        <v>106</v>
      </c>
      <c r="B37" s="2" t="s">
        <v>50</v>
      </c>
      <c r="C37" s="3"/>
      <c r="D37" s="2"/>
      <c r="E37" s="2"/>
      <c r="F37" s="2"/>
      <c r="G37" s="18">
        <f>SUM(G38:G39)</f>
        <v>0</v>
      </c>
    </row>
    <row r="38" spans="1:7" ht="30.75" thickBot="1">
      <c r="A38" s="35" t="s">
        <v>51</v>
      </c>
      <c r="B38" s="5" t="s">
        <v>8</v>
      </c>
      <c r="C38" s="6" t="s">
        <v>46</v>
      </c>
      <c r="D38" s="5" t="s">
        <v>10</v>
      </c>
      <c r="E38" s="7">
        <v>5</v>
      </c>
      <c r="F38" s="24">
        <v>0</v>
      </c>
      <c r="G38" s="17">
        <f t="shared" si="2"/>
        <v>0</v>
      </c>
    </row>
    <row r="39" spans="1:7" ht="15.75" thickBot="1">
      <c r="A39" s="35" t="s">
        <v>52</v>
      </c>
      <c r="B39" s="5" t="s">
        <v>23</v>
      </c>
      <c r="C39" s="6" t="s">
        <v>17</v>
      </c>
      <c r="D39" s="5" t="s">
        <v>12</v>
      </c>
      <c r="E39" s="7">
        <v>1</v>
      </c>
      <c r="F39" s="24">
        <v>0</v>
      </c>
      <c r="G39" s="17">
        <f t="shared" si="2"/>
        <v>0</v>
      </c>
    </row>
    <row r="40" spans="1:7" ht="16.5" thickBot="1">
      <c r="A40" s="34" t="s">
        <v>107</v>
      </c>
      <c r="B40" s="2" t="s">
        <v>53</v>
      </c>
      <c r="C40" s="3"/>
      <c r="D40" s="2"/>
      <c r="E40" s="2"/>
      <c r="F40" s="2"/>
      <c r="G40" s="18">
        <f>SUM(G41:G46)</f>
        <v>0</v>
      </c>
    </row>
    <row r="41" spans="1:7" ht="16.5" thickBot="1">
      <c r="A41" s="35" t="s">
        <v>54</v>
      </c>
      <c r="B41" s="5" t="s">
        <v>25</v>
      </c>
      <c r="C41" s="8"/>
      <c r="D41" s="5" t="s">
        <v>26</v>
      </c>
      <c r="E41" s="7">
        <v>75</v>
      </c>
      <c r="F41" s="24">
        <v>0</v>
      </c>
      <c r="G41" s="17">
        <f t="shared" si="2"/>
        <v>0</v>
      </c>
    </row>
    <row r="42" spans="1:7" ht="15.75" thickBot="1">
      <c r="A42" s="35" t="s">
        <v>55</v>
      </c>
      <c r="B42" s="5" t="s">
        <v>27</v>
      </c>
      <c r="C42" s="6" t="s">
        <v>56</v>
      </c>
      <c r="D42" s="5" t="s">
        <v>26</v>
      </c>
      <c r="E42" s="7">
        <v>75</v>
      </c>
      <c r="F42" s="24">
        <v>0</v>
      </c>
      <c r="G42" s="17">
        <f t="shared" si="2"/>
        <v>0</v>
      </c>
    </row>
    <row r="43" spans="1:7" ht="16.5" thickBot="1">
      <c r="A43" s="35" t="s">
        <v>108</v>
      </c>
      <c r="B43" s="5" t="s">
        <v>29</v>
      </c>
      <c r="C43" s="8"/>
      <c r="D43" s="5" t="s">
        <v>30</v>
      </c>
      <c r="E43" s="7">
        <v>1</v>
      </c>
      <c r="F43" s="24">
        <v>0</v>
      </c>
      <c r="G43" s="17">
        <f t="shared" si="2"/>
        <v>0</v>
      </c>
    </row>
    <row r="44" spans="1:7" ht="30.75" thickBot="1">
      <c r="A44" s="35" t="s">
        <v>109</v>
      </c>
      <c r="B44" s="5" t="s">
        <v>31</v>
      </c>
      <c r="C44" s="6" t="s">
        <v>32</v>
      </c>
      <c r="D44" s="5" t="s">
        <v>26</v>
      </c>
      <c r="E44" s="7">
        <v>75</v>
      </c>
      <c r="F44" s="24">
        <v>0</v>
      </c>
      <c r="G44" s="17">
        <f t="shared" si="2"/>
        <v>0</v>
      </c>
    </row>
    <row r="45" spans="1:7" ht="30.75" thickBot="1">
      <c r="A45" s="35" t="s">
        <v>110</v>
      </c>
      <c r="B45" s="5" t="s">
        <v>57</v>
      </c>
      <c r="C45" s="6" t="s">
        <v>58</v>
      </c>
      <c r="D45" s="5" t="s">
        <v>26</v>
      </c>
      <c r="E45" s="7">
        <v>75</v>
      </c>
      <c r="F45" s="24">
        <v>0</v>
      </c>
      <c r="G45" s="17">
        <f t="shared" si="2"/>
        <v>0</v>
      </c>
    </row>
    <row r="46" spans="1:7" ht="30.75" thickBot="1">
      <c r="A46" s="35" t="s">
        <v>111</v>
      </c>
      <c r="B46" s="5" t="s">
        <v>59</v>
      </c>
      <c r="C46" s="6" t="s">
        <v>60</v>
      </c>
      <c r="D46" s="5" t="s">
        <v>12</v>
      </c>
      <c r="E46" s="7">
        <v>1</v>
      </c>
      <c r="F46" s="24">
        <v>0</v>
      </c>
      <c r="G46" s="17">
        <f t="shared" si="2"/>
        <v>0</v>
      </c>
    </row>
    <row r="47" spans="1:7" ht="16.5" thickBot="1">
      <c r="A47" s="34" t="s">
        <v>112</v>
      </c>
      <c r="B47" s="2" t="s">
        <v>61</v>
      </c>
      <c r="C47" s="3"/>
      <c r="D47" s="2"/>
      <c r="E47" s="2"/>
      <c r="F47" s="2"/>
      <c r="G47" s="18">
        <f>SUM(G48:G50)</f>
        <v>0</v>
      </c>
    </row>
    <row r="48" spans="1:7" ht="15.75" thickBot="1">
      <c r="A48" s="35" t="s">
        <v>62</v>
      </c>
      <c r="B48" s="5" t="s">
        <v>19</v>
      </c>
      <c r="C48" s="6" t="s">
        <v>40</v>
      </c>
      <c r="D48" s="5" t="s">
        <v>12</v>
      </c>
      <c r="E48" s="7">
        <v>1</v>
      </c>
      <c r="F48" s="24">
        <v>0</v>
      </c>
      <c r="G48" s="17">
        <f t="shared" si="2"/>
        <v>0</v>
      </c>
    </row>
    <row r="49" spans="1:7" ht="15.75" thickBot="1">
      <c r="A49" s="35" t="s">
        <v>63</v>
      </c>
      <c r="B49" s="5" t="s">
        <v>21</v>
      </c>
      <c r="C49" s="6" t="s">
        <v>64</v>
      </c>
      <c r="D49" s="5" t="s">
        <v>12</v>
      </c>
      <c r="E49" s="7">
        <v>1</v>
      </c>
      <c r="F49" s="24">
        <v>0</v>
      </c>
      <c r="G49" s="17">
        <f t="shared" si="2"/>
        <v>0</v>
      </c>
    </row>
    <row r="50" spans="1:7" ht="15.75" thickBot="1">
      <c r="A50" s="35" t="s">
        <v>65</v>
      </c>
      <c r="B50" s="5" t="s">
        <v>23</v>
      </c>
      <c r="C50" s="6" t="s">
        <v>66</v>
      </c>
      <c r="D50" s="5" t="s">
        <v>12</v>
      </c>
      <c r="E50" s="7">
        <v>1</v>
      </c>
      <c r="F50" s="24">
        <v>0</v>
      </c>
      <c r="G50" s="17">
        <f t="shared" si="2"/>
        <v>0</v>
      </c>
    </row>
    <row r="51" spans="1:7" ht="16.5" thickBot="1">
      <c r="A51" s="34" t="s">
        <v>113</v>
      </c>
      <c r="B51" s="2" t="s">
        <v>67</v>
      </c>
      <c r="C51" s="3"/>
      <c r="D51" s="2"/>
      <c r="E51" s="2"/>
      <c r="F51" s="2"/>
      <c r="G51" s="18">
        <f>SUM(G52)</f>
        <v>0</v>
      </c>
    </row>
    <row r="52" spans="1:7" ht="15.75" thickBot="1">
      <c r="A52" s="35" t="s">
        <v>114</v>
      </c>
      <c r="B52" s="5" t="s">
        <v>68</v>
      </c>
      <c r="C52" s="6" t="s">
        <v>69</v>
      </c>
      <c r="D52" s="5" t="s">
        <v>12</v>
      </c>
      <c r="E52" s="7">
        <v>1</v>
      </c>
      <c r="F52" s="24">
        <v>0</v>
      </c>
      <c r="G52" s="17">
        <f t="shared" si="2"/>
        <v>0</v>
      </c>
    </row>
    <row r="53" spans="1:7" ht="16.5" thickBot="1">
      <c r="A53" s="30"/>
      <c r="B53" s="2" t="s">
        <v>70</v>
      </c>
      <c r="C53" s="12"/>
      <c r="D53" s="13"/>
      <c r="E53" s="14"/>
      <c r="F53" s="14"/>
      <c r="G53" s="18">
        <f>SUM(G54:G55)</f>
        <v>0</v>
      </c>
    </row>
    <row r="54" spans="1:7" ht="16.5" thickBot="1">
      <c r="A54" s="31"/>
      <c r="B54" s="5" t="s">
        <v>71</v>
      </c>
      <c r="C54" s="6" t="s">
        <v>72</v>
      </c>
      <c r="D54" s="5" t="s">
        <v>49</v>
      </c>
      <c r="E54" s="7">
        <v>1</v>
      </c>
      <c r="F54" s="24">
        <v>0</v>
      </c>
      <c r="G54" s="17">
        <f t="shared" si="2"/>
        <v>0</v>
      </c>
    </row>
    <row r="55" spans="1:7" ht="16.5" thickBot="1">
      <c r="A55" s="31"/>
      <c r="B55" s="5" t="s">
        <v>73</v>
      </c>
      <c r="C55" s="6" t="s">
        <v>72</v>
      </c>
      <c r="D55" s="5" t="s">
        <v>49</v>
      </c>
      <c r="E55" s="7">
        <v>1</v>
      </c>
      <c r="F55" s="24">
        <v>0</v>
      </c>
      <c r="G55" s="17">
        <f t="shared" si="2"/>
        <v>0</v>
      </c>
    </row>
    <row r="56" spans="1:7" ht="16.5" thickBot="1">
      <c r="A56" s="31"/>
      <c r="B56" s="5"/>
      <c r="C56" s="6"/>
      <c r="D56" s="5"/>
      <c r="E56" s="7"/>
      <c r="F56" s="23"/>
      <c r="G56" s="17"/>
    </row>
    <row r="57" spans="1:7" ht="16.5" thickBot="1">
      <c r="A57" s="32"/>
      <c r="B57" s="15"/>
      <c r="C57" s="19" t="s">
        <v>74</v>
      </c>
      <c r="D57" s="15"/>
      <c r="E57" s="16"/>
      <c r="F57" s="20"/>
      <c r="G57" s="20">
        <f>G9+G14+G18+G24+G27+G33+G37+G40+G47+G51+G53</f>
        <v>0</v>
      </c>
    </row>
    <row r="58" spans="1:7" ht="16.5" thickBot="1">
      <c r="A58" s="32"/>
      <c r="B58" s="15"/>
      <c r="C58" s="19" t="s">
        <v>76</v>
      </c>
      <c r="D58" s="15"/>
      <c r="E58" s="16"/>
      <c r="F58" s="20"/>
      <c r="G58" s="20">
        <f>G57*0.21</f>
        <v>0</v>
      </c>
    </row>
    <row r="59" spans="1:7" ht="16.5" thickBot="1">
      <c r="A59" s="32"/>
      <c r="B59" s="15"/>
      <c r="C59" s="19" t="s">
        <v>75</v>
      </c>
      <c r="D59" s="15"/>
      <c r="E59" s="16"/>
      <c r="F59" s="20"/>
      <c r="G59" s="20">
        <f>SUM(G57:G58)</f>
        <v>0</v>
      </c>
    </row>
    <row r="61" spans="1:2" ht="15.75">
      <c r="A61" s="33" t="s">
        <v>78</v>
      </c>
      <c r="B61" s="25"/>
    </row>
  </sheetData>
  <sheetProtection password="EE4E" sheet="1" objects="1" scenarios="1" selectLockedCells="1"/>
  <mergeCells count="1">
    <mergeCell ref="A6:F6"/>
  </mergeCells>
  <printOptions horizontalCentered="1" vertic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Krsková</dc:creator>
  <cp:keywords/>
  <dc:description/>
  <cp:lastModifiedBy>Ing. Eva Krsková</cp:lastModifiedBy>
  <cp:lastPrinted>2021-03-09T08:51:21Z</cp:lastPrinted>
  <dcterms:created xsi:type="dcterms:W3CDTF">2021-03-09T07:53:19Z</dcterms:created>
  <dcterms:modified xsi:type="dcterms:W3CDTF">2021-05-03T13:19:42Z</dcterms:modified>
  <cp:category/>
  <cp:version/>
  <cp:contentType/>
  <cp:contentStatus/>
</cp:coreProperties>
</file>